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 defaultThemeVersion="124226"/>
  <bookViews>
    <workbookView xWindow="65416" yWindow="65416" windowWidth="29040" windowHeight="17520" activeTab="3"/>
  </bookViews>
  <sheets>
    <sheet name="Income statement" sheetId="9" r:id="rId1"/>
    <sheet name="Balance sheet" sheetId="8" r:id="rId2"/>
    <sheet name="Cashflow" sheetId="7" r:id="rId3"/>
    <sheet name="Key figures" sheetId="1" r:id="rId4"/>
  </sheets>
  <externalReferences>
    <externalReference r:id="rId7"/>
  </externalReferences>
  <definedNames>
    <definedName name="pCurrentQtr">'[1]Prosafe'!$S$5</definedName>
    <definedName name="pCurrentYYYY">'[1]Prosafe'!$S$10</definedName>
    <definedName name="pFactor">'[1]Prosafe'!$S$6</definedName>
    <definedName name="pLast2Qtr">'[1]Prosafe'!$S$13</definedName>
    <definedName name="pLastQtr">'[1]Prosafe'!$S$12</definedName>
    <definedName name="pLastYearCurrentQtr">'[1]Prosafe'!$S$14</definedName>
    <definedName name="pLastYYYY">'[1]Prosafe'!$S$11</definedName>
    <definedName name="_xlnm.Print_Area" localSheetId="2">'Cashflow'!$A$2:$A$34</definedName>
    <definedName name="_xlnm.Print_Area" localSheetId="3">'Key figures'!$A$1:$A$10</definedName>
  </definedNames>
  <calcPr calcId="191028"/>
  <extLst/>
</workbook>
</file>

<file path=xl/sharedStrings.xml><?xml version="1.0" encoding="utf-8"?>
<sst xmlns="http://schemas.openxmlformats.org/spreadsheetml/2006/main" count="105" uniqueCount="87">
  <si>
    <t>Operating expenses</t>
  </si>
  <si>
    <t>Depreciation</t>
  </si>
  <si>
    <t>Amortisation</t>
  </si>
  <si>
    <t>Operating profit/(loss)</t>
  </si>
  <si>
    <t xml:space="preserve">Interest income </t>
  </si>
  <si>
    <t>Interest expense</t>
  </si>
  <si>
    <t>Other financial items</t>
  </si>
  <si>
    <t>Profit/(loss) before tax</t>
  </si>
  <si>
    <t>EARNINGS PER SHARE</t>
  </si>
  <si>
    <t>Net profit/(loss) for the period</t>
  </si>
  <si>
    <t xml:space="preserve">Total comprehensive income </t>
  </si>
  <si>
    <t>ASSETS</t>
  </si>
  <si>
    <t>Other non-current assets</t>
  </si>
  <si>
    <t xml:space="preserve">Total non-current assets </t>
  </si>
  <si>
    <t>Total current assets</t>
  </si>
  <si>
    <t>TOTAL ASSETS</t>
  </si>
  <si>
    <t>EQUITY AND LIABILITIES</t>
  </si>
  <si>
    <t>Total equity</t>
  </si>
  <si>
    <t>Interest-bearing long-term debt</t>
  </si>
  <si>
    <t>Total current liabilities</t>
  </si>
  <si>
    <t>Total liabilities</t>
  </si>
  <si>
    <t>TOTAL EQUITY AND LIABILITIES</t>
  </si>
  <si>
    <t>Profit/(loss) before taxes</t>
  </si>
  <si>
    <t>Share-based payment expense</t>
  </si>
  <si>
    <t>Q1 2023</t>
  </si>
  <si>
    <t>Q2 2023</t>
  </si>
  <si>
    <t>Q3 2023</t>
  </si>
  <si>
    <t>Q4 2023</t>
  </si>
  <si>
    <t>FY 2023</t>
  </si>
  <si>
    <t>FY2023</t>
  </si>
  <si>
    <t>Q1 2024</t>
  </si>
  <si>
    <t>Operating revenues</t>
  </si>
  <si>
    <t>Operating results before depreciation</t>
  </si>
  <si>
    <t>Net financial items</t>
  </si>
  <si>
    <t>Taxes</t>
  </si>
  <si>
    <t>Net (loss)/profit</t>
  </si>
  <si>
    <t>EPS</t>
  </si>
  <si>
    <t>Diluted EPS</t>
  </si>
  <si>
    <t>OCI</t>
  </si>
  <si>
    <t>Foreign currency translation</t>
  </si>
  <si>
    <t>Revaluation hedging instruments</t>
  </si>
  <si>
    <t>Pension remeasurement</t>
  </si>
  <si>
    <t>Other comprehensive income</t>
  </si>
  <si>
    <t>Goodwill</t>
  </si>
  <si>
    <t>Vessels</t>
  </si>
  <si>
    <t>New builds</t>
  </si>
  <si>
    <t>Cash and deposits</t>
  </si>
  <si>
    <t>Other current assets</t>
  </si>
  <si>
    <t>Share capital</t>
  </si>
  <si>
    <t>Other equity</t>
  </si>
  <si>
    <t>Interest-free long-term liabilities</t>
  </si>
  <si>
    <t>Total long-term liabilities</t>
  </si>
  <si>
    <t>Current portion of long-term debt</t>
  </si>
  <si>
    <t>Gain from extinguishment of debt</t>
  </si>
  <si>
    <t>Deferred revenue recognition (IFRS 15 adjustment)</t>
  </si>
  <si>
    <t>Share of loss of equity of an associate</t>
  </si>
  <si>
    <t>Loss/(Gain) on sale of non-current assets</t>
  </si>
  <si>
    <t>Impairment</t>
  </si>
  <si>
    <t>Financial income</t>
  </si>
  <si>
    <t>Financial costs</t>
  </si>
  <si>
    <t>Change in working capital</t>
  </si>
  <si>
    <t>Other items from/(used in) operating activities</t>
  </si>
  <si>
    <t>Taxes (paid)/received</t>
  </si>
  <si>
    <t>Acquisition of tangible assets</t>
  </si>
  <si>
    <t>Net proceeds/(payments) from sale of tangible assets</t>
  </si>
  <si>
    <t>Interests received</t>
  </si>
  <si>
    <t>Net cash flow from/(used in) operating activities</t>
  </si>
  <si>
    <t>Net cash flow used in investing activities</t>
  </si>
  <si>
    <t>Proceeds from new interest-bearing debt</t>
  </si>
  <si>
    <t>Repayment of interest-bearing debt</t>
  </si>
  <si>
    <t>Interests paid</t>
  </si>
  <si>
    <t>Net cash flow used in financing activities</t>
  </si>
  <si>
    <t>Net cash flow</t>
  </si>
  <si>
    <t>Cash and deposits at beginning of period</t>
  </si>
  <si>
    <t>Cash and deposits at end of period</t>
  </si>
  <si>
    <t>Total assets</t>
  </si>
  <si>
    <t>Liquidity reserve</t>
  </si>
  <si>
    <t>Interest-bearing debt</t>
  </si>
  <si>
    <t>Net Interest-bearing debt</t>
  </si>
  <si>
    <t>Book equity</t>
  </si>
  <si>
    <t>Book equity ratio</t>
  </si>
  <si>
    <t>Net working capital</t>
  </si>
  <si>
    <t>Key figures in Balance Sheet</t>
  </si>
  <si>
    <t xml:space="preserve">Accounts and other receivables </t>
  </si>
  <si>
    <t>Accounts and other payables</t>
  </si>
  <si>
    <t>Tax payable</t>
  </si>
  <si>
    <t>Issuance of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</si>
</sst>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(* #,##0.0_);_(* \(#,##0.0\);_(* &quot;-&quot;??_);_(@_)"/>
    <numFmt numFmtId="168" formatCode="#,##0.0"/>
    <numFmt numFmtId="169" formatCode="0.0\ %"/>
    <numFmt numFmtId="170" formatCode="[$-414]mmm/\ yy;@"/>
    <numFmt numFmtId="171" formatCode="0.0"/>
    <numFmt numFmtId="172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name val="Times New Roman"/>
      <family val="1"/>
    </font>
    <font>
      <b/>
      <sz val="10"/>
      <color indexed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70" fontId="1" fillId="0" borderId="0">
      <alignment/>
      <protection/>
    </xf>
    <xf numFmtId="164" fontId="1" fillId="0" borderId="0" applyFont="0" applyFill="0" applyBorder="0" applyAlignment="0" applyProtection="0"/>
    <xf numFmtId="170" fontId="1" fillId="0" borderId="0">
      <alignment/>
      <protection/>
    </xf>
    <xf numFmtId="170" fontId="6" fillId="0" borderId="0">
      <alignment/>
      <protection/>
    </xf>
    <xf numFmtId="17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>
      <alignment/>
      <protection/>
    </xf>
    <xf numFmtId="17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>
      <alignment/>
      <protection/>
    </xf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2" fillId="0" borderId="0" xfId="0" applyFont="1"/>
    <xf numFmtId="0" fontId="9" fillId="0" borderId="0" xfId="0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0" fontId="12" fillId="0" borderId="0" xfId="21" applyFont="1" applyAlignment="1">
      <alignment vertical="center" readingOrder="1"/>
      <protection/>
    </xf>
    <xf numFmtId="166" fontId="12" fillId="0" borderId="0" xfId="18" applyNumberFormat="1" applyFont="1" applyFill="1" applyBorder="1" applyAlignment="1">
      <alignment horizontal="right" vertical="center" readingOrder="1"/>
    </xf>
    <xf numFmtId="166" fontId="12" fillId="2" borderId="0" xfId="18" applyNumberFormat="1" applyFont="1" applyFill="1" applyBorder="1" applyAlignment="1">
      <alignment horizontal="right" vertical="center" readingOrder="1"/>
    </xf>
    <xf numFmtId="0" fontId="12" fillId="3" borderId="0" xfId="21" applyFont="1" applyFill="1" applyAlignment="1">
      <alignment vertical="center" readingOrder="1"/>
      <protection/>
    </xf>
    <xf numFmtId="0" fontId="13" fillId="0" borderId="1" xfId="21" applyFont="1" applyBorder="1" applyAlignment="1">
      <alignment vertical="center" readingOrder="1"/>
      <protection/>
    </xf>
    <xf numFmtId="0" fontId="13" fillId="3" borderId="0" xfId="21" applyFont="1" applyFill="1" applyAlignment="1">
      <alignment vertical="center" readingOrder="1"/>
      <protection/>
    </xf>
    <xf numFmtId="166" fontId="13" fillId="0" borderId="0" xfId="21" applyNumberFormat="1" applyFont="1" applyAlignment="1">
      <alignment vertical="center" readingOrder="1"/>
      <protection/>
    </xf>
    <xf numFmtId="166" fontId="13" fillId="2" borderId="0" xfId="21" applyNumberFormat="1" applyFont="1" applyFill="1" applyAlignment="1">
      <alignment vertical="center" readingOrder="1"/>
      <protection/>
    </xf>
    <xf numFmtId="167" fontId="12" fillId="0" borderId="0" xfId="21" applyNumberFormat="1" applyFont="1" applyAlignment="1">
      <alignment vertical="center" readingOrder="1"/>
      <protection/>
    </xf>
    <xf numFmtId="167" fontId="12" fillId="3" borderId="0" xfId="21" applyNumberFormat="1" applyFont="1" applyFill="1" applyAlignment="1">
      <alignment vertical="center" readingOrder="1"/>
      <protection/>
    </xf>
    <xf numFmtId="167" fontId="12" fillId="2" borderId="0" xfId="21" applyNumberFormat="1" applyFont="1" applyFill="1" applyAlignment="1">
      <alignment vertical="center" readingOrder="1"/>
      <protection/>
    </xf>
    <xf numFmtId="49" fontId="12" fillId="3" borderId="0" xfId="0" applyNumberFormat="1" applyFont="1" applyFill="1" applyAlignment="1">
      <alignment vertical="center" readingOrder="1"/>
    </xf>
    <xf numFmtId="166" fontId="13" fillId="0" borderId="0" xfId="0" applyNumberFormat="1" applyFont="1" applyAlignment="1">
      <alignment vertical="center" readingOrder="1"/>
    </xf>
    <xf numFmtId="166" fontId="13" fillId="2" borderId="0" xfId="0" applyNumberFormat="1" applyFont="1" applyFill="1" applyAlignment="1">
      <alignment vertical="center" readingOrder="1"/>
    </xf>
    <xf numFmtId="0" fontId="13" fillId="0" borderId="0" xfId="21" applyFont="1" applyAlignment="1">
      <alignment vertical="center" readingOrder="1"/>
      <protection/>
    </xf>
    <xf numFmtId="166" fontId="13" fillId="0" borderId="0" xfId="18" applyNumberFormat="1" applyFont="1" applyFill="1" applyBorder="1" applyAlignment="1">
      <alignment vertical="center" readingOrder="1"/>
    </xf>
    <xf numFmtId="166" fontId="13" fillId="2" borderId="0" xfId="18" applyNumberFormat="1" applyFont="1" applyFill="1" applyBorder="1" applyAlignment="1">
      <alignment vertical="center" readingOrder="1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/>
    <xf numFmtId="0" fontId="12" fillId="3" borderId="0" xfId="21" applyFont="1" applyFill="1" applyAlignment="1">
      <alignment vertical="center"/>
      <protection/>
    </xf>
    <xf numFmtId="166" fontId="12" fillId="0" borderId="0" xfId="21" applyNumberFormat="1" applyFont="1" applyAlignment="1">
      <alignment horizontal="right" vertical="center"/>
      <protection/>
    </xf>
    <xf numFmtId="0" fontId="13" fillId="0" borderId="1" xfId="21" applyFont="1" applyBorder="1" applyAlignment="1">
      <alignment vertical="center"/>
      <protection/>
    </xf>
    <xf numFmtId="166" fontId="13" fillId="0" borderId="1" xfId="18" applyNumberFormat="1" applyFont="1" applyFill="1" applyBorder="1" applyAlignment="1">
      <alignment horizontal="right" vertical="center"/>
    </xf>
    <xf numFmtId="0" fontId="13" fillId="0" borderId="0" xfId="21" applyFont="1" applyAlignment="1">
      <alignment vertical="center"/>
      <protection/>
    </xf>
    <xf numFmtId="166" fontId="13" fillId="0" borderId="0" xfId="18" applyNumberFormat="1" applyFont="1" applyFill="1" applyBorder="1" applyAlignment="1">
      <alignment horizontal="right" vertical="center"/>
    </xf>
    <xf numFmtId="0" fontId="13" fillId="0" borderId="2" xfId="21" applyFont="1" applyBorder="1" applyAlignment="1">
      <alignment vertical="center"/>
      <protection/>
    </xf>
    <xf numFmtId="166" fontId="13" fillId="0" borderId="2" xfId="18" applyNumberFormat="1" applyFont="1" applyFill="1" applyBorder="1" applyAlignment="1">
      <alignment horizontal="right" vertical="center"/>
    </xf>
    <xf numFmtId="166" fontId="15" fillId="3" borderId="0" xfId="21" applyNumberFormat="1" applyFont="1" applyFill="1" applyAlignment="1">
      <alignment horizontal="right" vertical="center"/>
      <protection/>
    </xf>
    <xf numFmtId="0" fontId="12" fillId="4" borderId="0" xfId="23" applyFont="1" applyFill="1" applyAlignment="1">
      <alignment vertical="center"/>
      <protection/>
    </xf>
    <xf numFmtId="0" fontId="16" fillId="0" borderId="0" xfId="0" applyFont="1" applyAlignment="1">
      <alignment vertical="center"/>
    </xf>
    <xf numFmtId="172" fontId="14" fillId="0" borderId="0" xfId="37" applyNumberFormat="1" applyFont="1" applyFill="1" applyAlignment="1">
      <alignment horizontal="center"/>
    </xf>
    <xf numFmtId="169" fontId="12" fillId="0" borderId="0" xfId="15" applyNumberFormat="1" applyFont="1" applyFill="1" applyBorder="1" applyAlignment="1">
      <alignment horizontal="right" vertical="center"/>
    </xf>
    <xf numFmtId="166" fontId="12" fillId="2" borderId="0" xfId="21" applyNumberFormat="1" applyFont="1" applyFill="1" applyAlignment="1">
      <alignment horizontal="right" vertical="center"/>
      <protection/>
    </xf>
    <xf numFmtId="166" fontId="13" fillId="2" borderId="1" xfId="18" applyNumberFormat="1" applyFont="1" applyFill="1" applyBorder="1" applyAlignment="1">
      <alignment horizontal="right" vertical="center"/>
    </xf>
    <xf numFmtId="166" fontId="13" fillId="2" borderId="0" xfId="18" applyNumberFormat="1" applyFont="1" applyFill="1" applyBorder="1" applyAlignment="1">
      <alignment horizontal="right" vertical="center"/>
    </xf>
    <xf numFmtId="166" fontId="13" fillId="2" borderId="2" xfId="18" applyNumberFormat="1" applyFont="1" applyFill="1" applyBorder="1" applyAlignment="1">
      <alignment horizontal="right" vertical="center"/>
    </xf>
    <xf numFmtId="49" fontId="14" fillId="0" borderId="0" xfId="20" applyNumberFormat="1" applyFont="1" applyAlignment="1" applyProtection="1">
      <alignment vertical="center"/>
      <protection locked="0"/>
    </xf>
    <xf numFmtId="0" fontId="10" fillId="5" borderId="1" xfId="0" applyFont="1" applyFill="1" applyBorder="1" applyAlignment="1">
      <alignment horizontal="left" vertical="center" readingOrder="1"/>
    </xf>
    <xf numFmtId="0" fontId="11" fillId="5" borderId="1" xfId="21" applyFont="1" applyFill="1" applyBorder="1" applyAlignment="1">
      <alignment horizontal="right" vertical="center" readingOrder="1"/>
      <protection/>
    </xf>
    <xf numFmtId="0" fontId="11" fillId="5" borderId="1" xfId="21" applyFont="1" applyFill="1" applyBorder="1" applyAlignment="1">
      <alignment vertical="center"/>
      <protection/>
    </xf>
    <xf numFmtId="0" fontId="11" fillId="5" borderId="1" xfId="21" applyFont="1" applyFill="1" applyBorder="1" applyAlignment="1">
      <alignment horizontal="right" vertical="center" wrapText="1" readingOrder="1"/>
      <protection/>
    </xf>
    <xf numFmtId="49" fontId="11" fillId="5" borderId="1" xfId="20" applyNumberFormat="1" applyFont="1" applyFill="1" applyBorder="1" applyAlignment="1" applyProtection="1">
      <alignment vertical="center"/>
      <protection locked="0"/>
    </xf>
    <xf numFmtId="0" fontId="11" fillId="5" borderId="1" xfId="23" applyFont="1" applyFill="1" applyBorder="1" applyAlignment="1">
      <alignment vertical="center"/>
      <protection/>
    </xf>
    <xf numFmtId="49" fontId="16" fillId="0" borderId="1" xfId="20" applyNumberFormat="1" applyFont="1" applyBorder="1" applyAlignment="1" applyProtection="1">
      <alignment vertical="center" wrapText="1"/>
      <protection locked="0"/>
    </xf>
    <xf numFmtId="49" fontId="16" fillId="0" borderId="0" xfId="20" applyNumberFormat="1" applyFont="1" applyAlignment="1" applyProtection="1">
      <alignment vertical="center" wrapText="1"/>
      <protection locked="0"/>
    </xf>
    <xf numFmtId="49" fontId="16" fillId="0" borderId="2" xfId="20" applyNumberFormat="1" applyFont="1" applyBorder="1" applyAlignment="1" applyProtection="1">
      <alignment vertical="center" wrapText="1"/>
      <protection locked="0"/>
    </xf>
    <xf numFmtId="49" fontId="16" fillId="0" borderId="1" xfId="20" applyNumberFormat="1" applyFont="1" applyBorder="1" applyAlignment="1" applyProtection="1">
      <alignment vertical="center"/>
      <protection locked="0"/>
    </xf>
    <xf numFmtId="172" fontId="12" fillId="2" borderId="0" xfId="37" applyNumberFormat="1" applyFont="1" applyFill="1" applyAlignment="1">
      <alignment horizontal="center"/>
    </xf>
    <xf numFmtId="172" fontId="12" fillId="0" borderId="0" xfId="37" applyNumberFormat="1" applyFont="1" applyFill="1" applyAlignment="1">
      <alignment horizontal="center"/>
    </xf>
    <xf numFmtId="0" fontId="17" fillId="5" borderId="1" xfId="0" applyFont="1" applyFill="1" applyBorder="1" applyAlignment="1">
      <alignment horizontal="left" vertical="center"/>
    </xf>
    <xf numFmtId="0" fontId="4" fillId="3" borderId="0" xfId="0" applyFont="1" applyFill="1"/>
    <xf numFmtId="166" fontId="5" fillId="0" borderId="0" xfId="21" applyNumberFormat="1" applyFont="1" applyAlignment="1">
      <alignment horizontal="right" vertical="center"/>
      <protection/>
    </xf>
    <xf numFmtId="0" fontId="18" fillId="0" borderId="0" xfId="0" applyFont="1"/>
    <xf numFmtId="14" fontId="11" fillId="5" borderId="1" xfId="21" applyNumberFormat="1" applyFont="1" applyFill="1" applyBorder="1" applyAlignment="1">
      <alignment horizontal="right" vertical="center" wrapText="1" readingOrder="1"/>
      <protection/>
    </xf>
    <xf numFmtId="167" fontId="12" fillId="2" borderId="0" xfId="21" applyNumberFormat="1" applyFont="1" applyFill="1" applyAlignment="1">
      <alignment horizontal="right" vertical="center"/>
      <protection/>
    </xf>
    <xf numFmtId="167" fontId="13" fillId="0" borderId="1" xfId="18" applyNumberFormat="1" applyFont="1" applyFill="1" applyBorder="1" applyAlignment="1" applyProtection="1">
      <alignment horizontal="right" vertical="center"/>
      <protection locked="0"/>
    </xf>
    <xf numFmtId="167" fontId="13" fillId="2" borderId="1" xfId="18" applyNumberFormat="1" applyFont="1" applyFill="1" applyBorder="1" applyAlignment="1" applyProtection="1">
      <alignment horizontal="right" vertical="center"/>
      <protection locked="0"/>
    </xf>
    <xf numFmtId="167" fontId="13" fillId="0" borderId="0" xfId="18" applyNumberFormat="1" applyFont="1" applyFill="1" applyBorder="1" applyAlignment="1" applyProtection="1">
      <alignment vertical="center" wrapText="1"/>
      <protection locked="0"/>
    </xf>
    <xf numFmtId="167" fontId="13" fillId="2" borderId="0" xfId="18" applyNumberFormat="1" applyFont="1" applyFill="1" applyBorder="1" applyAlignment="1" applyProtection="1">
      <alignment vertical="center" wrapText="1"/>
      <protection locked="0"/>
    </xf>
    <xf numFmtId="167" fontId="13" fillId="0" borderId="1" xfId="21" applyNumberFormat="1" applyFont="1" applyBorder="1" applyAlignment="1">
      <alignment vertical="center" readingOrder="1"/>
      <protection/>
    </xf>
    <xf numFmtId="167" fontId="13" fillId="2" borderId="1" xfId="21" applyNumberFormat="1" applyFont="1" applyFill="1" applyBorder="1" applyAlignment="1">
      <alignment vertical="center" readingOrder="1"/>
      <protection/>
    </xf>
    <xf numFmtId="167" fontId="13" fillId="0" borderId="2" xfId="18" applyNumberFormat="1" applyFont="1" applyFill="1" applyBorder="1" applyAlignment="1" applyProtection="1">
      <alignment horizontal="right" vertical="center"/>
      <protection locked="0"/>
    </xf>
    <xf numFmtId="167" fontId="13" fillId="2" borderId="2" xfId="18" applyNumberFormat="1" applyFont="1" applyFill="1" applyBorder="1" applyAlignment="1" applyProtection="1">
      <alignment horizontal="right" vertical="center"/>
      <protection locked="0"/>
    </xf>
    <xf numFmtId="167" fontId="12" fillId="0" borderId="0" xfId="18" applyNumberFormat="1" applyFont="1" applyFill="1" applyBorder="1" applyAlignment="1" applyProtection="1">
      <alignment vertical="center"/>
      <protection locked="0"/>
    </xf>
    <xf numFmtId="167" fontId="12" fillId="2" borderId="0" xfId="18" applyNumberFormat="1" applyFont="1" applyFill="1" applyBorder="1" applyAlignment="1" applyProtection="1">
      <alignment vertical="center"/>
      <protection locked="0"/>
    </xf>
    <xf numFmtId="169" fontId="14" fillId="0" borderId="0" xfId="15" applyNumberFormat="1" applyFont="1" applyFill="1" applyAlignment="1">
      <alignment horizontal="center"/>
    </xf>
    <xf numFmtId="168" fontId="1" fillId="0" borderId="0" xfId="0" applyNumberFormat="1" applyFont="1"/>
    <xf numFmtId="167" fontId="12" fillId="0" borderId="0" xfId="21" applyNumberFormat="1" applyFont="1" applyAlignment="1">
      <alignment horizontal="right" vertical="center"/>
      <protection/>
    </xf>
    <xf numFmtId="167" fontId="12" fillId="3" borderId="0" xfId="21" applyNumberFormat="1" applyFont="1" applyFill="1" applyAlignment="1">
      <alignment horizontal="right" vertical="center"/>
      <protection/>
    </xf>
    <xf numFmtId="167" fontId="13" fillId="3" borderId="0" xfId="18" applyNumberFormat="1" applyFont="1" applyFill="1" applyBorder="1" applyAlignment="1" applyProtection="1">
      <alignment vertical="center" wrapText="1"/>
      <protection locked="0"/>
    </xf>
    <xf numFmtId="167" fontId="13" fillId="3" borderId="1" xfId="21" applyNumberFormat="1" applyFont="1" applyFill="1" applyBorder="1" applyAlignment="1">
      <alignment vertical="center" readingOrder="1"/>
      <protection/>
    </xf>
    <xf numFmtId="167" fontId="13" fillId="3" borderId="2" xfId="18" applyNumberFormat="1" applyFont="1" applyFill="1" applyBorder="1" applyAlignment="1" applyProtection="1">
      <alignment horizontal="right" vertical="center"/>
      <protection locked="0"/>
    </xf>
    <xf numFmtId="167" fontId="12" fillId="3" borderId="0" xfId="18" applyNumberFormat="1" applyFont="1" applyFill="1" applyBorder="1" applyAlignment="1" applyProtection="1">
      <alignment vertical="center"/>
      <protection locked="0"/>
    </xf>
    <xf numFmtId="164" fontId="12" fillId="0" borderId="0" xfId="34" applyFont="1" applyFill="1" applyBorder="1"/>
    <xf numFmtId="164" fontId="12" fillId="2" borderId="0" xfId="34" applyFont="1" applyFill="1" applyBorder="1"/>
    <xf numFmtId="0" fontId="13" fillId="3" borderId="0" xfId="21" applyFont="1" applyFill="1" applyAlignment="1">
      <alignment vertical="center"/>
      <protection/>
    </xf>
    <xf numFmtId="166" fontId="12" fillId="0" borderId="0" xfId="18" applyNumberFormat="1" applyFont="1" applyFill="1" applyBorder="1" applyAlignment="1">
      <alignment horizontal="right" vertical="center"/>
    </xf>
    <xf numFmtId="166" fontId="12" fillId="2" borderId="0" xfId="18" applyNumberFormat="1" applyFont="1" applyFill="1" applyBorder="1" applyAlignment="1">
      <alignment horizontal="right" vertical="center"/>
    </xf>
    <xf numFmtId="166" fontId="21" fillId="0" borderId="0" xfId="18" applyNumberFormat="1" applyFont="1" applyFill="1" applyBorder="1" applyAlignment="1">
      <alignment horizontal="right" vertical="center"/>
    </xf>
    <xf numFmtId="0" fontId="1" fillId="2" borderId="0" xfId="0" applyFont="1" applyFill="1"/>
    <xf numFmtId="166" fontId="13" fillId="0" borderId="1" xfId="21" applyNumberFormat="1" applyFont="1" applyBorder="1" applyAlignment="1">
      <alignment horizontal="right" vertical="center"/>
      <protection/>
    </xf>
    <xf numFmtId="166" fontId="13" fillId="2" borderId="1" xfId="21" applyNumberFormat="1" applyFont="1" applyFill="1" applyBorder="1" applyAlignment="1">
      <alignment horizontal="right" vertical="center"/>
      <protection/>
    </xf>
    <xf numFmtId="0" fontId="11" fillId="0" borderId="0" xfId="21" applyFont="1" applyAlignment="1">
      <alignment horizontal="right" vertical="center" readingOrder="1"/>
      <protection/>
    </xf>
    <xf numFmtId="2" fontId="12" fillId="0" borderId="0" xfId="21" applyNumberFormat="1" applyFont="1" applyAlignment="1">
      <alignment vertical="center" readingOrder="1"/>
      <protection/>
    </xf>
    <xf numFmtId="171" fontId="12" fillId="0" borderId="0" xfId="18" applyNumberFormat="1" applyFont="1" applyAlignment="1">
      <alignment horizontal="right" vertical="center"/>
    </xf>
    <xf numFmtId="171" fontId="12" fillId="0" borderId="0" xfId="18" applyNumberFormat="1" applyFont="1" applyFill="1" applyAlignment="1">
      <alignment horizontal="right" vertical="center"/>
    </xf>
    <xf numFmtId="171" fontId="12" fillId="2" borderId="0" xfId="18" applyNumberFormat="1" applyFont="1" applyFill="1" applyAlignment="1">
      <alignment horizontal="right" vertical="center"/>
    </xf>
    <xf numFmtId="171" fontId="12" fillId="0" borderId="0" xfId="18" applyNumberFormat="1" applyFont="1" applyAlignment="1">
      <alignment vertical="center" readingOrder="1"/>
    </xf>
    <xf numFmtId="171" fontId="12" fillId="0" borderId="0" xfId="18" applyNumberFormat="1" applyFont="1" applyFill="1" applyAlignment="1">
      <alignment vertical="center" readingOrder="1"/>
    </xf>
    <xf numFmtId="171" fontId="12" fillId="2" borderId="0" xfId="18" applyNumberFormat="1" applyFont="1" applyFill="1" applyAlignment="1">
      <alignment vertical="center" readingOrder="1"/>
    </xf>
    <xf numFmtId="171" fontId="12" fillId="0" borderId="0" xfId="21" applyNumberFormat="1" applyFont="1" applyAlignment="1">
      <alignment horizontal="right" vertical="center"/>
      <protection/>
    </xf>
    <xf numFmtId="171" fontId="12" fillId="2" borderId="0" xfId="21" applyNumberFormat="1" applyFont="1" applyFill="1" applyAlignment="1">
      <alignment horizontal="right" vertical="center"/>
      <protection/>
    </xf>
    <xf numFmtId="171" fontId="12" fillId="2" borderId="0" xfId="21" applyNumberFormat="1" applyFont="1" applyFill="1" applyAlignment="1">
      <alignment vertical="center" readingOrder="1"/>
      <protection/>
    </xf>
    <xf numFmtId="171" fontId="12" fillId="0" borderId="0" xfId="21" applyNumberFormat="1" applyFont="1" applyAlignment="1">
      <alignment vertical="center" readingOrder="1"/>
      <protection/>
    </xf>
    <xf numFmtId="171" fontId="12" fillId="3" borderId="0" xfId="21" applyNumberFormat="1" applyFont="1" applyFill="1" applyAlignment="1">
      <alignment vertical="center" readingOrder="1"/>
      <protection/>
    </xf>
    <xf numFmtId="169" fontId="14" fillId="2" borderId="0" xfId="0" applyNumberFormat="1" applyFont="1" applyFill="1" applyAlignment="1">
      <alignment vertical="center"/>
    </xf>
    <xf numFmtId="169" fontId="12" fillId="0" borderId="0" xfId="21" applyNumberFormat="1" applyFont="1" applyAlignment="1">
      <alignment vertical="center" readingOrder="1"/>
      <protection/>
    </xf>
    <xf numFmtId="171" fontId="14" fillId="2" borderId="0" xfId="0" applyNumberFormat="1" applyFont="1" applyFill="1" applyAlignment="1">
      <alignment vertical="center"/>
    </xf>
    <xf numFmtId="171" fontId="12" fillId="0" borderId="0" xfId="15" applyNumberFormat="1" applyFont="1" applyFill="1" applyBorder="1" applyAlignment="1">
      <alignment horizontal="right" vertical="center"/>
    </xf>
    <xf numFmtId="171" fontId="12" fillId="0" borderId="0" xfId="0" applyNumberFormat="1" applyFont="1" applyAlignment="1">
      <alignment horizontal="right" vertical="center"/>
    </xf>
    <xf numFmtId="166" fontId="12" fillId="0" borderId="0" xfId="15" applyNumberFormat="1" applyFont="1" applyFill="1" applyBorder="1" applyAlignment="1">
      <alignment horizontal="right" vertical="center"/>
    </xf>
  </cellXfs>
  <cellStyles count="1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Kopi av 2006 02 08 Regnskap konsern 2005Eng" xfId="20"/>
    <cellStyle name="Normal_Notemal" xfId="21"/>
    <cellStyle name="Normal 2" xfId="22"/>
    <cellStyle name="Normal 4" xfId="23"/>
    <cellStyle name="Comma 4" xfId="24"/>
    <cellStyle name="Normal 5" xfId="25"/>
    <cellStyle name="Comma 3" xfId="26"/>
    <cellStyle name="Normal 2 3" xfId="27"/>
    <cellStyle name="Normal 3" xfId="28"/>
    <cellStyle name="Normal 8" xfId="29"/>
    <cellStyle name="Percent 4" xfId="30"/>
    <cellStyle name="Percent 2" xfId="31"/>
    <cellStyle name="Normal 2 2" xfId="32"/>
    <cellStyle name="Normal 4 2" xfId="33"/>
    <cellStyle name="Comma 2" xfId="34"/>
    <cellStyle name="Percent 3" xfId="35"/>
    <cellStyle name="Normal 14 10" xfId="36"/>
    <cellStyle name="Comma 5" xfId="37"/>
    <cellStyle name="Comma 4 2" xfId="38"/>
    <cellStyle name="Comma 3 2" xfId="39"/>
    <cellStyle name="Comma 2 2" xfId="40"/>
    <cellStyle name="Comma 5 2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Comma 6" xfId="116"/>
    <cellStyle name="Comma 4 3" xfId="117"/>
    <cellStyle name="Comma 3 3" xfId="118"/>
    <cellStyle name="Comma 2 3" xfId="119"/>
    <cellStyle name="Normal 2 4" xfId="120"/>
    <cellStyle name="Comma 2 4" xfId="121"/>
    <cellStyle name="Prosent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microsoft.com/office/2017/10/relationships/person" Target="persons/person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FY24%20Consol%20Quarterly%20Repor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afe"/>
      <sheetName val="Data "/>
      <sheetName val="5Q Data"/>
      <sheetName val="Slides"/>
      <sheetName val="Graph"/>
      <sheetName val="Q1 FY24 Consol Quarterly Report"/>
    </sheetNames>
    <sheetDataSet>
      <sheetData sheetId="0">
        <row r="5">
          <cell r="S5" t="str">
            <v>Q1 24</v>
          </cell>
        </row>
        <row r="6">
          <cell r="S6">
            <v>1000000</v>
          </cell>
        </row>
        <row r="10">
          <cell r="S10">
            <v>2024</v>
          </cell>
        </row>
        <row r="11">
          <cell r="S11">
            <v>2023</v>
          </cell>
        </row>
        <row r="12">
          <cell r="S12" t="str">
            <v>Q4 23</v>
          </cell>
        </row>
        <row r="13">
          <cell r="S13" t="str">
            <v>Q3 23</v>
          </cell>
        </row>
        <row r="14">
          <cell r="S14" t="str">
            <v>Q1 23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38"/>
  <sheetViews>
    <sheetView showGridLines="0" zoomScale="90" zoomScaleNormal="90" zoomScalePageLayoutView="120" workbookViewId="0" topLeftCell="A1">
      <selection activeCell="N34" sqref="N34"/>
    </sheetView>
  </sheetViews>
  <sheetFormatPr defaultColWidth="8.8515625" defaultRowHeight="15"/>
  <cols>
    <col min="1" max="1" width="46.28125" style="1" customWidth="1"/>
    <col min="2" max="4" width="8.8515625" style="1" customWidth="1"/>
    <col min="5" max="6" width="7.7109375" style="1" bestFit="1" customWidth="1"/>
    <col min="7" max="206" width="8.8515625" style="1" customWidth="1"/>
    <col min="207" max="207" width="41.140625" style="1" customWidth="1"/>
    <col min="208" max="208" width="5.421875" style="1" customWidth="1"/>
    <col min="209" max="211" width="9.140625" style="1" customWidth="1"/>
    <col min="212" max="462" width="8.8515625" style="1" customWidth="1"/>
    <col min="463" max="463" width="41.140625" style="1" customWidth="1"/>
    <col min="464" max="464" width="5.421875" style="1" customWidth="1"/>
    <col min="465" max="467" width="9.140625" style="1" customWidth="1"/>
    <col min="468" max="718" width="8.8515625" style="1" customWidth="1"/>
    <col min="719" max="719" width="41.140625" style="1" customWidth="1"/>
    <col min="720" max="720" width="5.421875" style="1" customWidth="1"/>
    <col min="721" max="723" width="9.140625" style="1" customWidth="1"/>
    <col min="724" max="974" width="8.8515625" style="1" customWidth="1"/>
    <col min="975" max="975" width="41.140625" style="1" customWidth="1"/>
    <col min="976" max="976" width="5.421875" style="1" customWidth="1"/>
    <col min="977" max="979" width="9.140625" style="1" customWidth="1"/>
    <col min="980" max="1230" width="8.8515625" style="1" customWidth="1"/>
    <col min="1231" max="1231" width="41.140625" style="1" customWidth="1"/>
    <col min="1232" max="1232" width="5.421875" style="1" customWidth="1"/>
    <col min="1233" max="1235" width="9.140625" style="1" customWidth="1"/>
    <col min="1236" max="1486" width="8.8515625" style="1" customWidth="1"/>
    <col min="1487" max="1487" width="41.140625" style="1" customWidth="1"/>
    <col min="1488" max="1488" width="5.421875" style="1" customWidth="1"/>
    <col min="1489" max="1491" width="9.140625" style="1" customWidth="1"/>
    <col min="1492" max="1742" width="8.8515625" style="1" customWidth="1"/>
    <col min="1743" max="1743" width="41.140625" style="1" customWidth="1"/>
    <col min="1744" max="1744" width="5.421875" style="1" customWidth="1"/>
    <col min="1745" max="1747" width="9.140625" style="1" customWidth="1"/>
    <col min="1748" max="1998" width="8.8515625" style="1" customWidth="1"/>
    <col min="1999" max="1999" width="41.140625" style="1" customWidth="1"/>
    <col min="2000" max="2000" width="5.421875" style="1" customWidth="1"/>
    <col min="2001" max="2003" width="9.140625" style="1" customWidth="1"/>
    <col min="2004" max="2254" width="8.8515625" style="1" customWidth="1"/>
    <col min="2255" max="2255" width="41.140625" style="1" customWidth="1"/>
    <col min="2256" max="2256" width="5.421875" style="1" customWidth="1"/>
    <col min="2257" max="2259" width="9.140625" style="1" customWidth="1"/>
    <col min="2260" max="2510" width="8.8515625" style="1" customWidth="1"/>
    <col min="2511" max="2511" width="41.140625" style="1" customWidth="1"/>
    <col min="2512" max="2512" width="5.421875" style="1" customWidth="1"/>
    <col min="2513" max="2515" width="9.140625" style="1" customWidth="1"/>
    <col min="2516" max="2766" width="8.8515625" style="1" customWidth="1"/>
    <col min="2767" max="2767" width="41.140625" style="1" customWidth="1"/>
    <col min="2768" max="2768" width="5.421875" style="1" customWidth="1"/>
    <col min="2769" max="2771" width="9.140625" style="1" customWidth="1"/>
    <col min="2772" max="3022" width="8.8515625" style="1" customWidth="1"/>
    <col min="3023" max="3023" width="41.140625" style="1" customWidth="1"/>
    <col min="3024" max="3024" width="5.421875" style="1" customWidth="1"/>
    <col min="3025" max="3027" width="9.140625" style="1" customWidth="1"/>
    <col min="3028" max="3278" width="8.8515625" style="1" customWidth="1"/>
    <col min="3279" max="3279" width="41.140625" style="1" customWidth="1"/>
    <col min="3280" max="3280" width="5.421875" style="1" customWidth="1"/>
    <col min="3281" max="3283" width="9.140625" style="1" customWidth="1"/>
    <col min="3284" max="3534" width="8.8515625" style="1" customWidth="1"/>
    <col min="3535" max="3535" width="41.140625" style="1" customWidth="1"/>
    <col min="3536" max="3536" width="5.421875" style="1" customWidth="1"/>
    <col min="3537" max="3539" width="9.140625" style="1" customWidth="1"/>
    <col min="3540" max="3790" width="8.8515625" style="1" customWidth="1"/>
    <col min="3791" max="3791" width="41.140625" style="1" customWidth="1"/>
    <col min="3792" max="3792" width="5.421875" style="1" customWidth="1"/>
    <col min="3793" max="3795" width="9.140625" style="1" customWidth="1"/>
    <col min="3796" max="4046" width="8.8515625" style="1" customWidth="1"/>
    <col min="4047" max="4047" width="41.140625" style="1" customWidth="1"/>
    <col min="4048" max="4048" width="5.421875" style="1" customWidth="1"/>
    <col min="4049" max="4051" width="9.140625" style="1" customWidth="1"/>
    <col min="4052" max="4302" width="8.8515625" style="1" customWidth="1"/>
    <col min="4303" max="4303" width="41.140625" style="1" customWidth="1"/>
    <col min="4304" max="4304" width="5.421875" style="1" customWidth="1"/>
    <col min="4305" max="4307" width="9.140625" style="1" customWidth="1"/>
    <col min="4308" max="4558" width="8.8515625" style="1" customWidth="1"/>
    <col min="4559" max="4559" width="41.140625" style="1" customWidth="1"/>
    <col min="4560" max="4560" width="5.421875" style="1" customWidth="1"/>
    <col min="4561" max="4563" width="9.140625" style="1" customWidth="1"/>
    <col min="4564" max="4814" width="8.8515625" style="1" customWidth="1"/>
    <col min="4815" max="4815" width="41.140625" style="1" customWidth="1"/>
    <col min="4816" max="4816" width="5.421875" style="1" customWidth="1"/>
    <col min="4817" max="4819" width="9.140625" style="1" customWidth="1"/>
    <col min="4820" max="5070" width="8.8515625" style="1" customWidth="1"/>
    <col min="5071" max="5071" width="41.140625" style="1" customWidth="1"/>
    <col min="5072" max="5072" width="5.421875" style="1" customWidth="1"/>
    <col min="5073" max="5075" width="9.140625" style="1" customWidth="1"/>
    <col min="5076" max="5326" width="8.8515625" style="1" customWidth="1"/>
    <col min="5327" max="5327" width="41.140625" style="1" customWidth="1"/>
    <col min="5328" max="5328" width="5.421875" style="1" customWidth="1"/>
    <col min="5329" max="5331" width="9.140625" style="1" customWidth="1"/>
    <col min="5332" max="5582" width="8.8515625" style="1" customWidth="1"/>
    <col min="5583" max="5583" width="41.140625" style="1" customWidth="1"/>
    <col min="5584" max="5584" width="5.421875" style="1" customWidth="1"/>
    <col min="5585" max="5587" width="9.140625" style="1" customWidth="1"/>
    <col min="5588" max="5838" width="8.8515625" style="1" customWidth="1"/>
    <col min="5839" max="5839" width="41.140625" style="1" customWidth="1"/>
    <col min="5840" max="5840" width="5.421875" style="1" customWidth="1"/>
    <col min="5841" max="5843" width="9.140625" style="1" customWidth="1"/>
    <col min="5844" max="6094" width="8.8515625" style="1" customWidth="1"/>
    <col min="6095" max="6095" width="41.140625" style="1" customWidth="1"/>
    <col min="6096" max="6096" width="5.421875" style="1" customWidth="1"/>
    <col min="6097" max="6099" width="9.140625" style="1" customWidth="1"/>
    <col min="6100" max="6350" width="8.8515625" style="1" customWidth="1"/>
    <col min="6351" max="6351" width="41.140625" style="1" customWidth="1"/>
    <col min="6352" max="6352" width="5.421875" style="1" customWidth="1"/>
    <col min="6353" max="6355" width="9.140625" style="1" customWidth="1"/>
    <col min="6356" max="6606" width="8.8515625" style="1" customWidth="1"/>
    <col min="6607" max="6607" width="41.140625" style="1" customWidth="1"/>
    <col min="6608" max="6608" width="5.421875" style="1" customWidth="1"/>
    <col min="6609" max="6611" width="9.140625" style="1" customWidth="1"/>
    <col min="6612" max="6862" width="8.8515625" style="1" customWidth="1"/>
    <col min="6863" max="6863" width="41.140625" style="1" customWidth="1"/>
    <col min="6864" max="6864" width="5.421875" style="1" customWidth="1"/>
    <col min="6865" max="6867" width="9.140625" style="1" customWidth="1"/>
    <col min="6868" max="7118" width="8.8515625" style="1" customWidth="1"/>
    <col min="7119" max="7119" width="41.140625" style="1" customWidth="1"/>
    <col min="7120" max="7120" width="5.421875" style="1" customWidth="1"/>
    <col min="7121" max="7123" width="9.140625" style="1" customWidth="1"/>
    <col min="7124" max="7374" width="8.8515625" style="1" customWidth="1"/>
    <col min="7375" max="7375" width="41.140625" style="1" customWidth="1"/>
    <col min="7376" max="7376" width="5.421875" style="1" customWidth="1"/>
    <col min="7377" max="7379" width="9.140625" style="1" customWidth="1"/>
    <col min="7380" max="7630" width="8.8515625" style="1" customWidth="1"/>
    <col min="7631" max="7631" width="41.140625" style="1" customWidth="1"/>
    <col min="7632" max="7632" width="5.421875" style="1" customWidth="1"/>
    <col min="7633" max="7635" width="9.140625" style="1" customWidth="1"/>
    <col min="7636" max="7886" width="8.8515625" style="1" customWidth="1"/>
    <col min="7887" max="7887" width="41.140625" style="1" customWidth="1"/>
    <col min="7888" max="7888" width="5.421875" style="1" customWidth="1"/>
    <col min="7889" max="7891" width="9.140625" style="1" customWidth="1"/>
    <col min="7892" max="8142" width="8.8515625" style="1" customWidth="1"/>
    <col min="8143" max="8143" width="41.140625" style="1" customWidth="1"/>
    <col min="8144" max="8144" width="5.421875" style="1" customWidth="1"/>
    <col min="8145" max="8147" width="9.140625" style="1" customWidth="1"/>
    <col min="8148" max="8398" width="8.8515625" style="1" customWidth="1"/>
    <col min="8399" max="8399" width="41.140625" style="1" customWidth="1"/>
    <col min="8400" max="8400" width="5.421875" style="1" customWidth="1"/>
    <col min="8401" max="8403" width="9.140625" style="1" customWidth="1"/>
    <col min="8404" max="8654" width="8.8515625" style="1" customWidth="1"/>
    <col min="8655" max="8655" width="41.140625" style="1" customWidth="1"/>
    <col min="8656" max="8656" width="5.421875" style="1" customWidth="1"/>
    <col min="8657" max="8659" width="9.140625" style="1" customWidth="1"/>
    <col min="8660" max="8910" width="8.8515625" style="1" customWidth="1"/>
    <col min="8911" max="8911" width="41.140625" style="1" customWidth="1"/>
    <col min="8912" max="8912" width="5.421875" style="1" customWidth="1"/>
    <col min="8913" max="8915" width="9.140625" style="1" customWidth="1"/>
    <col min="8916" max="9166" width="8.8515625" style="1" customWidth="1"/>
    <col min="9167" max="9167" width="41.140625" style="1" customWidth="1"/>
    <col min="9168" max="9168" width="5.421875" style="1" customWidth="1"/>
    <col min="9169" max="9171" width="9.140625" style="1" customWidth="1"/>
    <col min="9172" max="9422" width="8.8515625" style="1" customWidth="1"/>
    <col min="9423" max="9423" width="41.140625" style="1" customWidth="1"/>
    <col min="9424" max="9424" width="5.421875" style="1" customWidth="1"/>
    <col min="9425" max="9427" width="9.140625" style="1" customWidth="1"/>
    <col min="9428" max="9678" width="8.8515625" style="1" customWidth="1"/>
    <col min="9679" max="9679" width="41.140625" style="1" customWidth="1"/>
    <col min="9680" max="9680" width="5.421875" style="1" customWidth="1"/>
    <col min="9681" max="9683" width="9.140625" style="1" customWidth="1"/>
    <col min="9684" max="9934" width="8.8515625" style="1" customWidth="1"/>
    <col min="9935" max="9935" width="41.140625" style="1" customWidth="1"/>
    <col min="9936" max="9936" width="5.421875" style="1" customWidth="1"/>
    <col min="9937" max="9939" width="9.140625" style="1" customWidth="1"/>
    <col min="9940" max="10190" width="8.8515625" style="1" customWidth="1"/>
    <col min="10191" max="10191" width="41.140625" style="1" customWidth="1"/>
    <col min="10192" max="10192" width="5.421875" style="1" customWidth="1"/>
    <col min="10193" max="10195" width="9.140625" style="1" customWidth="1"/>
    <col min="10196" max="10446" width="8.8515625" style="1" customWidth="1"/>
    <col min="10447" max="10447" width="41.140625" style="1" customWidth="1"/>
    <col min="10448" max="10448" width="5.421875" style="1" customWidth="1"/>
    <col min="10449" max="10451" width="9.140625" style="1" customWidth="1"/>
    <col min="10452" max="10702" width="8.8515625" style="1" customWidth="1"/>
    <col min="10703" max="10703" width="41.140625" style="1" customWidth="1"/>
    <col min="10704" max="10704" width="5.421875" style="1" customWidth="1"/>
    <col min="10705" max="10707" width="9.140625" style="1" customWidth="1"/>
    <col min="10708" max="10958" width="8.8515625" style="1" customWidth="1"/>
    <col min="10959" max="10959" width="41.140625" style="1" customWidth="1"/>
    <col min="10960" max="10960" width="5.421875" style="1" customWidth="1"/>
    <col min="10961" max="10963" width="9.140625" style="1" customWidth="1"/>
    <col min="10964" max="11214" width="8.8515625" style="1" customWidth="1"/>
    <col min="11215" max="11215" width="41.140625" style="1" customWidth="1"/>
    <col min="11216" max="11216" width="5.421875" style="1" customWidth="1"/>
    <col min="11217" max="11219" width="9.140625" style="1" customWidth="1"/>
    <col min="11220" max="11470" width="8.8515625" style="1" customWidth="1"/>
    <col min="11471" max="11471" width="41.140625" style="1" customWidth="1"/>
    <col min="11472" max="11472" width="5.421875" style="1" customWidth="1"/>
    <col min="11473" max="11475" width="9.140625" style="1" customWidth="1"/>
    <col min="11476" max="11726" width="8.8515625" style="1" customWidth="1"/>
    <col min="11727" max="11727" width="41.140625" style="1" customWidth="1"/>
    <col min="11728" max="11728" width="5.421875" style="1" customWidth="1"/>
    <col min="11729" max="11731" width="9.140625" style="1" customWidth="1"/>
    <col min="11732" max="11982" width="8.8515625" style="1" customWidth="1"/>
    <col min="11983" max="11983" width="41.140625" style="1" customWidth="1"/>
    <col min="11984" max="11984" width="5.421875" style="1" customWidth="1"/>
    <col min="11985" max="11987" width="9.140625" style="1" customWidth="1"/>
    <col min="11988" max="12238" width="8.8515625" style="1" customWidth="1"/>
    <col min="12239" max="12239" width="41.140625" style="1" customWidth="1"/>
    <col min="12240" max="12240" width="5.421875" style="1" customWidth="1"/>
    <col min="12241" max="12243" width="9.140625" style="1" customWidth="1"/>
    <col min="12244" max="12494" width="8.8515625" style="1" customWidth="1"/>
    <col min="12495" max="12495" width="41.140625" style="1" customWidth="1"/>
    <col min="12496" max="12496" width="5.421875" style="1" customWidth="1"/>
    <col min="12497" max="12499" width="9.140625" style="1" customWidth="1"/>
    <col min="12500" max="12750" width="8.8515625" style="1" customWidth="1"/>
    <col min="12751" max="12751" width="41.140625" style="1" customWidth="1"/>
    <col min="12752" max="12752" width="5.421875" style="1" customWidth="1"/>
    <col min="12753" max="12755" width="9.140625" style="1" customWidth="1"/>
    <col min="12756" max="13006" width="8.8515625" style="1" customWidth="1"/>
    <col min="13007" max="13007" width="41.140625" style="1" customWidth="1"/>
    <col min="13008" max="13008" width="5.421875" style="1" customWidth="1"/>
    <col min="13009" max="13011" width="9.140625" style="1" customWidth="1"/>
    <col min="13012" max="13262" width="8.8515625" style="1" customWidth="1"/>
    <col min="13263" max="13263" width="41.140625" style="1" customWidth="1"/>
    <col min="13264" max="13264" width="5.421875" style="1" customWidth="1"/>
    <col min="13265" max="13267" width="9.140625" style="1" customWidth="1"/>
    <col min="13268" max="13518" width="8.8515625" style="1" customWidth="1"/>
    <col min="13519" max="13519" width="41.140625" style="1" customWidth="1"/>
    <col min="13520" max="13520" width="5.421875" style="1" customWidth="1"/>
    <col min="13521" max="13523" width="9.140625" style="1" customWidth="1"/>
    <col min="13524" max="13774" width="8.8515625" style="1" customWidth="1"/>
    <col min="13775" max="13775" width="41.140625" style="1" customWidth="1"/>
    <col min="13776" max="13776" width="5.421875" style="1" customWidth="1"/>
    <col min="13777" max="13779" width="9.140625" style="1" customWidth="1"/>
    <col min="13780" max="14030" width="8.8515625" style="1" customWidth="1"/>
    <col min="14031" max="14031" width="41.140625" style="1" customWidth="1"/>
    <col min="14032" max="14032" width="5.421875" style="1" customWidth="1"/>
    <col min="14033" max="14035" width="9.140625" style="1" customWidth="1"/>
    <col min="14036" max="14286" width="8.8515625" style="1" customWidth="1"/>
    <col min="14287" max="14287" width="41.140625" style="1" customWidth="1"/>
    <col min="14288" max="14288" width="5.421875" style="1" customWidth="1"/>
    <col min="14289" max="14291" width="9.140625" style="1" customWidth="1"/>
    <col min="14292" max="14542" width="8.8515625" style="1" customWidth="1"/>
    <col min="14543" max="14543" width="41.140625" style="1" customWidth="1"/>
    <col min="14544" max="14544" width="5.421875" style="1" customWidth="1"/>
    <col min="14545" max="14547" width="9.140625" style="1" customWidth="1"/>
    <col min="14548" max="14798" width="8.8515625" style="1" customWidth="1"/>
    <col min="14799" max="14799" width="41.140625" style="1" customWidth="1"/>
    <col min="14800" max="14800" width="5.421875" style="1" customWidth="1"/>
    <col min="14801" max="14803" width="9.140625" style="1" customWidth="1"/>
    <col min="14804" max="15054" width="8.8515625" style="1" customWidth="1"/>
    <col min="15055" max="15055" width="41.140625" style="1" customWidth="1"/>
    <col min="15056" max="15056" width="5.421875" style="1" customWidth="1"/>
    <col min="15057" max="15059" width="9.140625" style="1" customWidth="1"/>
    <col min="15060" max="15310" width="8.8515625" style="1" customWidth="1"/>
    <col min="15311" max="15311" width="41.140625" style="1" customWidth="1"/>
    <col min="15312" max="15312" width="5.421875" style="1" customWidth="1"/>
    <col min="15313" max="15315" width="9.140625" style="1" customWidth="1"/>
    <col min="15316" max="15566" width="8.8515625" style="1" customWidth="1"/>
    <col min="15567" max="15567" width="41.140625" style="1" customWidth="1"/>
    <col min="15568" max="15568" width="5.421875" style="1" customWidth="1"/>
    <col min="15569" max="15571" width="9.140625" style="1" customWidth="1"/>
    <col min="15572" max="15822" width="8.8515625" style="1" customWidth="1"/>
    <col min="15823" max="15823" width="41.140625" style="1" customWidth="1"/>
    <col min="15824" max="15824" width="5.421875" style="1" customWidth="1"/>
    <col min="15825" max="15827" width="9.140625" style="1" customWidth="1"/>
    <col min="15828" max="16078" width="8.8515625" style="1" customWidth="1"/>
    <col min="16079" max="16079" width="41.140625" style="1" customWidth="1"/>
    <col min="16080" max="16080" width="5.421875" style="1" customWidth="1"/>
    <col min="16081" max="16083" width="9.140625" style="1" customWidth="1"/>
    <col min="16084" max="16087" width="8.8515625" style="1" customWidth="1"/>
    <col min="16088" max="16384" width="8.8515625" style="1" customWidth="1"/>
  </cols>
  <sheetData>
    <row r="1" ht="13.5" customHeight="1">
      <c r="A1" s="3"/>
    </row>
    <row r="2" spans="1:8" ht="13.5" customHeight="1">
      <c r="A2" s="44"/>
      <c r="B2" s="45" t="s">
        <v>24</v>
      </c>
      <c r="C2" s="45" t="s">
        <v>25</v>
      </c>
      <c r="D2" s="45" t="s">
        <v>26</v>
      </c>
      <c r="E2" s="45" t="s">
        <v>27</v>
      </c>
      <c r="F2" s="45" t="s">
        <v>28</v>
      </c>
      <c r="G2" s="45" t="s">
        <v>30</v>
      </c>
      <c r="H2" s="89"/>
    </row>
    <row r="3" spans="1:7" ht="13.5" customHeight="1">
      <c r="A3" s="5"/>
      <c r="B3" s="6"/>
      <c r="C3" s="6"/>
      <c r="D3" s="6"/>
      <c r="E3" s="6"/>
      <c r="F3" s="6"/>
      <c r="G3" s="7"/>
    </row>
    <row r="4" spans="1:7" ht="13.5" customHeight="1">
      <c r="A4" s="5" t="s">
        <v>31</v>
      </c>
      <c r="B4" s="6">
        <v>14.3</v>
      </c>
      <c r="C4" s="6">
        <v>21</v>
      </c>
      <c r="D4" s="6">
        <v>32.8</v>
      </c>
      <c r="E4" s="6">
        <v>29.6</v>
      </c>
      <c r="F4" s="6">
        <f>SUM(B4:E4)</f>
        <v>97.69999999999999</v>
      </c>
      <c r="G4" s="7">
        <v>34</v>
      </c>
    </row>
    <row r="5" spans="1:7" s="2" customFormat="1" ht="13.5" customHeight="1">
      <c r="A5" s="8" t="s">
        <v>0</v>
      </c>
      <c r="B5" s="6">
        <v>-20.7</v>
      </c>
      <c r="C5" s="6">
        <v>-30.8</v>
      </c>
      <c r="D5" s="6">
        <v>-24.4</v>
      </c>
      <c r="E5" s="6">
        <v>-32.3</v>
      </c>
      <c r="F5" s="6">
        <f>SUM(B5:E5)</f>
        <v>-108.2</v>
      </c>
      <c r="G5" s="7">
        <v>-26.8</v>
      </c>
    </row>
    <row r="6" spans="1:7" s="2" customFormat="1" ht="13.5" customHeight="1">
      <c r="A6" s="9" t="s">
        <v>32</v>
      </c>
      <c r="B6" s="66">
        <f aca="true" t="shared" si="0" ref="B6:G6">SUM(B4:B5)</f>
        <v>-6.399999999999999</v>
      </c>
      <c r="C6" s="66">
        <f t="shared" si="0"/>
        <v>-9.8</v>
      </c>
      <c r="D6" s="66">
        <f t="shared" si="0"/>
        <v>8.399999999999999</v>
      </c>
      <c r="E6" s="66">
        <f t="shared" si="0"/>
        <v>-2.6999999999999957</v>
      </c>
      <c r="F6" s="66">
        <f t="shared" si="0"/>
        <v>-10.500000000000014</v>
      </c>
      <c r="G6" s="67">
        <f t="shared" si="0"/>
        <v>7.199999999999999</v>
      </c>
    </row>
    <row r="7" spans="1:7" ht="13.5" customHeight="1">
      <c r="A7" s="10"/>
      <c r="B7" s="11"/>
      <c r="C7" s="11"/>
      <c r="D7" s="11"/>
      <c r="E7" s="11"/>
      <c r="F7" s="11"/>
      <c r="G7" s="12"/>
    </row>
    <row r="8" spans="1:7" ht="13.5" customHeight="1">
      <c r="A8" s="8" t="s">
        <v>1</v>
      </c>
      <c r="B8" s="6">
        <v>-7.5</v>
      </c>
      <c r="C8" s="6">
        <v>-7</v>
      </c>
      <c r="D8" s="6">
        <v>-6.7</v>
      </c>
      <c r="E8" s="6">
        <v>-9.9</v>
      </c>
      <c r="F8" s="6">
        <f>SUM(B8:E8)</f>
        <v>-31.1</v>
      </c>
      <c r="G8" s="7">
        <v>-7.6</v>
      </c>
    </row>
    <row r="9" spans="1:7" ht="13.5" customHeight="1" hidden="1">
      <c r="A9" s="8" t="s">
        <v>2</v>
      </c>
      <c r="B9" s="6">
        <v>0</v>
      </c>
      <c r="C9" s="6">
        <v>0</v>
      </c>
      <c r="D9" s="6">
        <v>0</v>
      </c>
      <c r="E9" s="6">
        <v>0</v>
      </c>
      <c r="F9" s="6">
        <f>SUM(B9:E9)</f>
        <v>0</v>
      </c>
      <c r="G9" s="7">
        <v>0</v>
      </c>
    </row>
    <row r="10" spans="1:7" ht="13.5" customHeight="1">
      <c r="A10" s="9" t="s">
        <v>3</v>
      </c>
      <c r="B10" s="66">
        <f aca="true" t="shared" si="1" ref="B10:G10">SUM(B6:B9)</f>
        <v>-13.899999999999999</v>
      </c>
      <c r="C10" s="66">
        <f t="shared" si="1"/>
        <v>-16.8</v>
      </c>
      <c r="D10" s="66">
        <f t="shared" si="1"/>
        <v>1.6999999999999984</v>
      </c>
      <c r="E10" s="66">
        <f t="shared" si="1"/>
        <v>-12.599999999999996</v>
      </c>
      <c r="F10" s="66">
        <f t="shared" si="1"/>
        <v>-41.600000000000016</v>
      </c>
      <c r="G10" s="67">
        <f t="shared" si="1"/>
        <v>-0.40000000000000036</v>
      </c>
    </row>
    <row r="11" spans="1:7" ht="13.5" customHeight="1">
      <c r="A11" s="16"/>
      <c r="B11" s="17"/>
      <c r="C11" s="17"/>
      <c r="D11" s="17"/>
      <c r="E11" s="17"/>
      <c r="F11" s="17"/>
      <c r="G11" s="18"/>
    </row>
    <row r="12" spans="1:7" ht="13.5" customHeight="1">
      <c r="A12" s="8" t="s">
        <v>4</v>
      </c>
      <c r="B12" s="6">
        <v>0.5</v>
      </c>
      <c r="C12" s="6">
        <v>0.7</v>
      </c>
      <c r="D12" s="6">
        <v>0.4</v>
      </c>
      <c r="E12" s="6">
        <v>0.5</v>
      </c>
      <c r="F12" s="6">
        <f aca="true" t="shared" si="2" ref="F12:F13">SUM(B12:E12)</f>
        <v>2.1</v>
      </c>
      <c r="G12" s="7">
        <v>0.4</v>
      </c>
    </row>
    <row r="13" spans="1:7" ht="13.5" customHeight="1">
      <c r="A13" s="8" t="s">
        <v>5</v>
      </c>
      <c r="B13" s="6">
        <v>-7.2</v>
      </c>
      <c r="C13" s="6">
        <v>-7.6</v>
      </c>
      <c r="D13" s="6">
        <v>-8.1</v>
      </c>
      <c r="E13" s="6">
        <v>-8</v>
      </c>
      <c r="F13" s="6">
        <f t="shared" si="2"/>
        <v>-30.9</v>
      </c>
      <c r="G13" s="7">
        <v>-7.9</v>
      </c>
    </row>
    <row r="14" spans="1:7" ht="13.5" customHeight="1">
      <c r="A14" s="8" t="s">
        <v>6</v>
      </c>
      <c r="B14" s="6">
        <v>-0.6</v>
      </c>
      <c r="C14" s="6">
        <v>-1.4</v>
      </c>
      <c r="D14" s="6">
        <v>0.3</v>
      </c>
      <c r="E14" s="6">
        <v>-1.1</v>
      </c>
      <c r="F14" s="6">
        <f>SUM(B14:E14)</f>
        <v>-2.8</v>
      </c>
      <c r="G14" s="7">
        <v>0.3</v>
      </c>
    </row>
    <row r="15" spans="1:7" ht="13.5" customHeight="1">
      <c r="A15" s="9" t="s">
        <v>33</v>
      </c>
      <c r="B15" s="66">
        <f aca="true" t="shared" si="3" ref="B15:G15">SUM(B12:B14)</f>
        <v>-7.3</v>
      </c>
      <c r="C15" s="66">
        <f t="shared" si="3"/>
        <v>-8.299999999999999</v>
      </c>
      <c r="D15" s="66">
        <f t="shared" si="3"/>
        <v>-7.3999999999999995</v>
      </c>
      <c r="E15" s="66">
        <f t="shared" si="3"/>
        <v>-8.6</v>
      </c>
      <c r="F15" s="66">
        <f t="shared" si="3"/>
        <v>-31.599999999999998</v>
      </c>
      <c r="G15" s="67">
        <f t="shared" si="3"/>
        <v>-7.2</v>
      </c>
    </row>
    <row r="16" spans="1:7" ht="13.5" customHeight="1">
      <c r="A16" s="16"/>
      <c r="B16" s="17"/>
      <c r="C16" s="17"/>
      <c r="D16" s="17"/>
      <c r="E16" s="17"/>
      <c r="F16" s="17"/>
      <c r="G16" s="18"/>
    </row>
    <row r="17" spans="1:7" ht="13.5" customHeight="1">
      <c r="A17" s="9" t="s">
        <v>7</v>
      </c>
      <c r="B17" s="66">
        <f>+B10+B15</f>
        <v>-21.2</v>
      </c>
      <c r="C17" s="66">
        <f aca="true" t="shared" si="4" ref="C17:D17">+C10+C15</f>
        <v>-25.1</v>
      </c>
      <c r="D17" s="66">
        <f t="shared" si="4"/>
        <v>-5.700000000000001</v>
      </c>
      <c r="E17" s="66">
        <f>+E10+E15</f>
        <v>-21.199999999999996</v>
      </c>
      <c r="F17" s="66">
        <f>+F10+F15</f>
        <v>-73.20000000000002</v>
      </c>
      <c r="G17" s="67">
        <f>+G10+G15</f>
        <v>-7.6000000000000005</v>
      </c>
    </row>
    <row r="18" spans="1:7" ht="13.5" customHeight="1">
      <c r="A18" s="19"/>
      <c r="B18" s="11"/>
      <c r="C18" s="11"/>
      <c r="D18" s="11"/>
      <c r="E18" s="11"/>
      <c r="F18" s="11"/>
      <c r="G18" s="12"/>
    </row>
    <row r="19" spans="1:7" ht="13.5" customHeight="1">
      <c r="A19" s="8" t="s">
        <v>34</v>
      </c>
      <c r="B19" s="6">
        <v>-0.5</v>
      </c>
      <c r="C19" s="6">
        <v>-0.6</v>
      </c>
      <c r="D19" s="6">
        <v>0</v>
      </c>
      <c r="E19" s="6">
        <v>6.5</v>
      </c>
      <c r="F19" s="6">
        <f>SUM(B19:E19)</f>
        <v>5.4</v>
      </c>
      <c r="G19" s="7">
        <v>-1</v>
      </c>
    </row>
    <row r="20" spans="1:7" ht="13.5" customHeight="1">
      <c r="A20" s="9" t="s">
        <v>35</v>
      </c>
      <c r="B20" s="66">
        <f aca="true" t="shared" si="5" ref="B20:C20">+B17+B19</f>
        <v>-21.7</v>
      </c>
      <c r="C20" s="66">
        <f t="shared" si="5"/>
        <v>-25.700000000000003</v>
      </c>
      <c r="D20" s="66">
        <f aca="true" t="shared" si="6" ref="D20:E20">+D17+D19</f>
        <v>-5.700000000000001</v>
      </c>
      <c r="E20" s="66">
        <f t="shared" si="6"/>
        <v>-14.699999999999996</v>
      </c>
      <c r="F20" s="66">
        <f aca="true" t="shared" si="7" ref="F20:G20">+F17+F19</f>
        <v>-67.80000000000001</v>
      </c>
      <c r="G20" s="67">
        <f t="shared" si="7"/>
        <v>-8.600000000000001</v>
      </c>
    </row>
    <row r="21" spans="1:7" ht="13.5" customHeight="1">
      <c r="A21" s="19"/>
      <c r="B21" s="20"/>
      <c r="C21" s="20"/>
      <c r="D21" s="20"/>
      <c r="E21" s="20"/>
      <c r="F21" s="20"/>
      <c r="G21" s="21"/>
    </row>
    <row r="22" spans="1:7" ht="13.5" customHeight="1">
      <c r="A22" s="10" t="s">
        <v>8</v>
      </c>
      <c r="B22" s="6"/>
      <c r="C22" s="6"/>
      <c r="D22" s="6"/>
      <c r="E22" s="6"/>
      <c r="F22" s="6"/>
      <c r="G22" s="7"/>
    </row>
    <row r="23" spans="1:7" ht="13.5" customHeight="1">
      <c r="A23" s="8" t="s">
        <v>36</v>
      </c>
      <c r="B23" s="80">
        <v>-2.466273707056009</v>
      </c>
      <c r="C23" s="80">
        <v>-2.591530173528659</v>
      </c>
      <c r="D23" s="80">
        <v>-0.4948475517938268</v>
      </c>
      <c r="E23" s="80">
        <v>-1.014202421556617</v>
      </c>
      <c r="F23" s="80">
        <v>-6</v>
      </c>
      <c r="G23" s="81">
        <v>-0.48128982988139407</v>
      </c>
    </row>
    <row r="24" spans="1:7" ht="13.5" customHeight="1">
      <c r="A24" s="8" t="s">
        <v>37</v>
      </c>
      <c r="B24" s="80">
        <v>-2.466273707056009</v>
      </c>
      <c r="C24" s="80">
        <v>-2.591530173528659</v>
      </c>
      <c r="D24" s="80">
        <v>-0.4948475517938268</v>
      </c>
      <c r="E24" s="80">
        <v>-1.014202421556617</v>
      </c>
      <c r="F24" s="80">
        <v>-6</v>
      </c>
      <c r="G24" s="81">
        <v>-0.48128982988139407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spans="1:7" ht="13">
      <c r="A29" s="56" t="s">
        <v>38</v>
      </c>
      <c r="B29" s="45" t="s">
        <v>24</v>
      </c>
      <c r="C29" s="45" t="s">
        <v>25</v>
      </c>
      <c r="D29" s="45" t="s">
        <v>26</v>
      </c>
      <c r="E29" s="45" t="s">
        <v>27</v>
      </c>
      <c r="F29" s="45" t="s">
        <v>29</v>
      </c>
      <c r="G29" s="45" t="s">
        <v>30</v>
      </c>
    </row>
    <row r="30" spans="1:7" ht="13">
      <c r="A30" s="82" t="s">
        <v>9</v>
      </c>
      <c r="B30" s="83">
        <f>B20</f>
        <v>-21.7</v>
      </c>
      <c r="C30" s="83">
        <f aca="true" t="shared" si="8" ref="C30:E30">C20</f>
        <v>-25.700000000000003</v>
      </c>
      <c r="D30" s="83">
        <f t="shared" si="8"/>
        <v>-5.700000000000001</v>
      </c>
      <c r="E30" s="83">
        <f t="shared" si="8"/>
        <v>-14.699999999999996</v>
      </c>
      <c r="F30" s="83">
        <f>F20</f>
        <v>-67.80000000000001</v>
      </c>
      <c r="G30" s="84">
        <f>G20</f>
        <v>-8.600000000000001</v>
      </c>
    </row>
    <row r="31" spans="1:7" ht="13">
      <c r="A31" s="82"/>
      <c r="B31" s="85"/>
      <c r="C31" s="85"/>
      <c r="D31" s="85"/>
      <c r="E31" s="85"/>
      <c r="F31" s="85"/>
      <c r="G31" s="86"/>
    </row>
    <row r="32" spans="1:7" ht="13">
      <c r="A32" s="26" t="s">
        <v>39</v>
      </c>
      <c r="B32" s="27">
        <v>0.6</v>
      </c>
      <c r="C32" s="27">
        <v>0.8</v>
      </c>
      <c r="D32" s="27">
        <v>-0.7</v>
      </c>
      <c r="E32" s="27">
        <v>0.6</v>
      </c>
      <c r="F32" s="27">
        <f>SUM(B32:E32)</f>
        <v>1.2999999999999998</v>
      </c>
      <c r="G32" s="39">
        <v>-0.2</v>
      </c>
    </row>
    <row r="33" spans="1:7" ht="13" hidden="1">
      <c r="A33" s="26" t="s">
        <v>40</v>
      </c>
      <c r="B33" s="27">
        <v>0</v>
      </c>
      <c r="C33" s="27">
        <v>0</v>
      </c>
      <c r="D33" s="27">
        <v>0</v>
      </c>
      <c r="E33" s="27">
        <v>0</v>
      </c>
      <c r="F33" s="27">
        <f>SUM(B33:E33)</f>
        <v>0</v>
      </c>
      <c r="G33" s="86">
        <v>0</v>
      </c>
    </row>
    <row r="34" spans="1:7" ht="13">
      <c r="A34" s="26" t="s">
        <v>41</v>
      </c>
      <c r="B34" s="27">
        <v>0</v>
      </c>
      <c r="C34" s="27">
        <v>0</v>
      </c>
      <c r="D34" s="27">
        <v>0</v>
      </c>
      <c r="E34" s="27">
        <v>-0.1</v>
      </c>
      <c r="F34" s="27">
        <f>SUM(B34:E34)</f>
        <v>-0.1</v>
      </c>
      <c r="G34" s="86">
        <v>0</v>
      </c>
    </row>
    <row r="35" spans="1:7" ht="13">
      <c r="A35" s="28" t="s">
        <v>42</v>
      </c>
      <c r="B35" s="29">
        <f aca="true" t="shared" si="9" ref="B35:E35">SUM(B32:B34)</f>
        <v>0.6</v>
      </c>
      <c r="C35" s="29">
        <f t="shared" si="9"/>
        <v>0.8</v>
      </c>
      <c r="D35" s="29">
        <f t="shared" si="9"/>
        <v>-0.7</v>
      </c>
      <c r="E35" s="29">
        <f t="shared" si="9"/>
        <v>0.5</v>
      </c>
      <c r="F35" s="87">
        <f>SUM(B35:E35)</f>
        <v>1.2</v>
      </c>
      <c r="G35" s="88">
        <f>SUM(G32:G34)</f>
        <v>-0.2</v>
      </c>
    </row>
    <row r="36" spans="1:7" ht="13">
      <c r="A36" s="82"/>
      <c r="B36" s="31"/>
      <c r="C36" s="31"/>
      <c r="D36" s="31"/>
      <c r="E36" s="31"/>
      <c r="F36" s="31"/>
      <c r="G36" s="86"/>
    </row>
    <row r="37" spans="1:7" ht="13">
      <c r="A37" s="28" t="s">
        <v>10</v>
      </c>
      <c r="B37" s="29">
        <f>+B35+B30</f>
        <v>-21.099999999999998</v>
      </c>
      <c r="C37" s="29">
        <f aca="true" t="shared" si="10" ref="C37:G37">+C35+C30</f>
        <v>-24.900000000000002</v>
      </c>
      <c r="D37" s="29">
        <f t="shared" si="10"/>
        <v>-6.400000000000001</v>
      </c>
      <c r="E37" s="29">
        <f t="shared" si="10"/>
        <v>-14.199999999999996</v>
      </c>
      <c r="F37" s="29">
        <f t="shared" si="10"/>
        <v>-66.60000000000001</v>
      </c>
      <c r="G37" s="40">
        <f t="shared" si="10"/>
        <v>-8.8</v>
      </c>
    </row>
    <row r="38" spans="1:6" ht="12">
      <c r="A38" s="57"/>
      <c r="B38" s="58"/>
      <c r="C38" s="58"/>
      <c r="D38" s="58"/>
      <c r="E38" s="58"/>
      <c r="F38" s="58"/>
    </row>
  </sheetData>
  <printOptions/>
  <pageMargins left="0.7" right="0.7" top="0.75" bottom="0.75" header="0.3" footer="0.3"/>
  <pageSetup fitToHeight="1" fitToWidth="1" horizontalDpi="600" verticalDpi="600" orientation="landscape" paperSize="9" scale="84" r:id="rId1"/>
  <ignoredErrors>
    <ignoredError sqref="F32:F34" formulaRange="1"/>
    <ignoredError sqref="F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37"/>
  <sheetViews>
    <sheetView showGridLines="0" workbookViewId="0" topLeftCell="A1">
      <selection activeCell="G43" sqref="G43"/>
    </sheetView>
  </sheetViews>
  <sheetFormatPr defaultColWidth="8.8515625" defaultRowHeight="13.5" customHeight="1"/>
  <cols>
    <col min="1" max="1" width="41.28125" style="25" customWidth="1"/>
    <col min="2" max="5" width="10.8515625" style="25" customWidth="1"/>
    <col min="6" max="6" width="9.28125" style="25" bestFit="1" customWidth="1"/>
    <col min="7" max="200" width="8.8515625" style="25" customWidth="1"/>
    <col min="201" max="201" width="42.00390625" style="25" customWidth="1"/>
    <col min="202" max="202" width="6.421875" style="25" customWidth="1"/>
    <col min="203" max="205" width="10.28125" style="25" customWidth="1"/>
    <col min="206" max="206" width="8.8515625" style="25" hidden="1" customWidth="1"/>
    <col min="207" max="207" width="10.28125" style="25" customWidth="1"/>
    <col min="208" max="456" width="8.8515625" style="25" customWidth="1"/>
    <col min="457" max="457" width="42.00390625" style="25" customWidth="1"/>
    <col min="458" max="458" width="6.421875" style="25" customWidth="1"/>
    <col min="459" max="461" width="10.28125" style="25" customWidth="1"/>
    <col min="462" max="462" width="8.8515625" style="25" hidden="1" customWidth="1"/>
    <col min="463" max="463" width="10.28125" style="25" customWidth="1"/>
    <col min="464" max="712" width="8.8515625" style="25" customWidth="1"/>
    <col min="713" max="713" width="42.00390625" style="25" customWidth="1"/>
    <col min="714" max="714" width="6.421875" style="25" customWidth="1"/>
    <col min="715" max="717" width="10.28125" style="25" customWidth="1"/>
    <col min="718" max="718" width="8.8515625" style="25" hidden="1" customWidth="1"/>
    <col min="719" max="719" width="10.28125" style="25" customWidth="1"/>
    <col min="720" max="968" width="8.8515625" style="25" customWidth="1"/>
    <col min="969" max="969" width="42.00390625" style="25" customWidth="1"/>
    <col min="970" max="970" width="6.421875" style="25" customWidth="1"/>
    <col min="971" max="973" width="10.28125" style="25" customWidth="1"/>
    <col min="974" max="974" width="8.8515625" style="25" hidden="1" customWidth="1"/>
    <col min="975" max="975" width="10.28125" style="25" customWidth="1"/>
    <col min="976" max="1224" width="8.8515625" style="25" customWidth="1"/>
    <col min="1225" max="1225" width="42.00390625" style="25" customWidth="1"/>
    <col min="1226" max="1226" width="6.421875" style="25" customWidth="1"/>
    <col min="1227" max="1229" width="10.28125" style="25" customWidth="1"/>
    <col min="1230" max="1230" width="8.8515625" style="25" hidden="1" customWidth="1"/>
    <col min="1231" max="1231" width="10.28125" style="25" customWidth="1"/>
    <col min="1232" max="1480" width="8.8515625" style="25" customWidth="1"/>
    <col min="1481" max="1481" width="42.00390625" style="25" customWidth="1"/>
    <col min="1482" max="1482" width="6.421875" style="25" customWidth="1"/>
    <col min="1483" max="1485" width="10.28125" style="25" customWidth="1"/>
    <col min="1486" max="1486" width="8.8515625" style="25" hidden="1" customWidth="1"/>
    <col min="1487" max="1487" width="10.28125" style="25" customWidth="1"/>
    <col min="1488" max="1736" width="8.8515625" style="25" customWidth="1"/>
    <col min="1737" max="1737" width="42.00390625" style="25" customWidth="1"/>
    <col min="1738" max="1738" width="6.421875" style="25" customWidth="1"/>
    <col min="1739" max="1741" width="10.28125" style="25" customWidth="1"/>
    <col min="1742" max="1742" width="8.8515625" style="25" hidden="1" customWidth="1"/>
    <col min="1743" max="1743" width="10.28125" style="25" customWidth="1"/>
    <col min="1744" max="1992" width="8.8515625" style="25" customWidth="1"/>
    <col min="1993" max="1993" width="42.00390625" style="25" customWidth="1"/>
    <col min="1994" max="1994" width="6.421875" style="25" customWidth="1"/>
    <col min="1995" max="1997" width="10.28125" style="25" customWidth="1"/>
    <col min="1998" max="1998" width="8.8515625" style="25" hidden="1" customWidth="1"/>
    <col min="1999" max="1999" width="10.28125" style="25" customWidth="1"/>
    <col min="2000" max="2248" width="8.8515625" style="25" customWidth="1"/>
    <col min="2249" max="2249" width="42.00390625" style="25" customWidth="1"/>
    <col min="2250" max="2250" width="6.421875" style="25" customWidth="1"/>
    <col min="2251" max="2253" width="10.28125" style="25" customWidth="1"/>
    <col min="2254" max="2254" width="8.8515625" style="25" hidden="1" customWidth="1"/>
    <col min="2255" max="2255" width="10.28125" style="25" customWidth="1"/>
    <col min="2256" max="2504" width="8.8515625" style="25" customWidth="1"/>
    <col min="2505" max="2505" width="42.00390625" style="25" customWidth="1"/>
    <col min="2506" max="2506" width="6.421875" style="25" customWidth="1"/>
    <col min="2507" max="2509" width="10.28125" style="25" customWidth="1"/>
    <col min="2510" max="2510" width="8.8515625" style="25" hidden="1" customWidth="1"/>
    <col min="2511" max="2511" width="10.28125" style="25" customWidth="1"/>
    <col min="2512" max="2760" width="8.8515625" style="25" customWidth="1"/>
    <col min="2761" max="2761" width="42.00390625" style="25" customWidth="1"/>
    <col min="2762" max="2762" width="6.421875" style="25" customWidth="1"/>
    <col min="2763" max="2765" width="10.28125" style="25" customWidth="1"/>
    <col min="2766" max="2766" width="8.8515625" style="25" hidden="1" customWidth="1"/>
    <col min="2767" max="2767" width="10.28125" style="25" customWidth="1"/>
    <col min="2768" max="3016" width="8.8515625" style="25" customWidth="1"/>
    <col min="3017" max="3017" width="42.00390625" style="25" customWidth="1"/>
    <col min="3018" max="3018" width="6.421875" style="25" customWidth="1"/>
    <col min="3019" max="3021" width="10.28125" style="25" customWidth="1"/>
    <col min="3022" max="3022" width="8.8515625" style="25" hidden="1" customWidth="1"/>
    <col min="3023" max="3023" width="10.28125" style="25" customWidth="1"/>
    <col min="3024" max="3272" width="8.8515625" style="25" customWidth="1"/>
    <col min="3273" max="3273" width="42.00390625" style="25" customWidth="1"/>
    <col min="3274" max="3274" width="6.421875" style="25" customWidth="1"/>
    <col min="3275" max="3277" width="10.28125" style="25" customWidth="1"/>
    <col min="3278" max="3278" width="8.8515625" style="25" hidden="1" customWidth="1"/>
    <col min="3279" max="3279" width="10.28125" style="25" customWidth="1"/>
    <col min="3280" max="3528" width="8.8515625" style="25" customWidth="1"/>
    <col min="3529" max="3529" width="42.00390625" style="25" customWidth="1"/>
    <col min="3530" max="3530" width="6.421875" style="25" customWidth="1"/>
    <col min="3531" max="3533" width="10.28125" style="25" customWidth="1"/>
    <col min="3534" max="3534" width="8.8515625" style="25" hidden="1" customWidth="1"/>
    <col min="3535" max="3535" width="10.28125" style="25" customWidth="1"/>
    <col min="3536" max="3784" width="8.8515625" style="25" customWidth="1"/>
    <col min="3785" max="3785" width="42.00390625" style="25" customWidth="1"/>
    <col min="3786" max="3786" width="6.421875" style="25" customWidth="1"/>
    <col min="3787" max="3789" width="10.28125" style="25" customWidth="1"/>
    <col min="3790" max="3790" width="8.8515625" style="25" hidden="1" customWidth="1"/>
    <col min="3791" max="3791" width="10.28125" style="25" customWidth="1"/>
    <col min="3792" max="4040" width="8.8515625" style="25" customWidth="1"/>
    <col min="4041" max="4041" width="42.00390625" style="25" customWidth="1"/>
    <col min="4042" max="4042" width="6.421875" style="25" customWidth="1"/>
    <col min="4043" max="4045" width="10.28125" style="25" customWidth="1"/>
    <col min="4046" max="4046" width="8.8515625" style="25" hidden="1" customWidth="1"/>
    <col min="4047" max="4047" width="10.28125" style="25" customWidth="1"/>
    <col min="4048" max="4296" width="8.8515625" style="25" customWidth="1"/>
    <col min="4297" max="4297" width="42.00390625" style="25" customWidth="1"/>
    <col min="4298" max="4298" width="6.421875" style="25" customWidth="1"/>
    <col min="4299" max="4301" width="10.28125" style="25" customWidth="1"/>
    <col min="4302" max="4302" width="8.8515625" style="25" hidden="1" customWidth="1"/>
    <col min="4303" max="4303" width="10.28125" style="25" customWidth="1"/>
    <col min="4304" max="4552" width="8.8515625" style="25" customWidth="1"/>
    <col min="4553" max="4553" width="42.00390625" style="25" customWidth="1"/>
    <col min="4554" max="4554" width="6.421875" style="25" customWidth="1"/>
    <col min="4555" max="4557" width="10.28125" style="25" customWidth="1"/>
    <col min="4558" max="4558" width="8.8515625" style="25" hidden="1" customWidth="1"/>
    <col min="4559" max="4559" width="10.28125" style="25" customWidth="1"/>
    <col min="4560" max="4808" width="8.8515625" style="25" customWidth="1"/>
    <col min="4809" max="4809" width="42.00390625" style="25" customWidth="1"/>
    <col min="4810" max="4810" width="6.421875" style="25" customWidth="1"/>
    <col min="4811" max="4813" width="10.28125" style="25" customWidth="1"/>
    <col min="4814" max="4814" width="8.8515625" style="25" hidden="1" customWidth="1"/>
    <col min="4815" max="4815" width="10.28125" style="25" customWidth="1"/>
    <col min="4816" max="5064" width="8.8515625" style="25" customWidth="1"/>
    <col min="5065" max="5065" width="42.00390625" style="25" customWidth="1"/>
    <col min="5066" max="5066" width="6.421875" style="25" customWidth="1"/>
    <col min="5067" max="5069" width="10.28125" style="25" customWidth="1"/>
    <col min="5070" max="5070" width="8.8515625" style="25" hidden="1" customWidth="1"/>
    <col min="5071" max="5071" width="10.28125" style="25" customWidth="1"/>
    <col min="5072" max="5320" width="8.8515625" style="25" customWidth="1"/>
    <col min="5321" max="5321" width="42.00390625" style="25" customWidth="1"/>
    <col min="5322" max="5322" width="6.421875" style="25" customWidth="1"/>
    <col min="5323" max="5325" width="10.28125" style="25" customWidth="1"/>
    <col min="5326" max="5326" width="8.8515625" style="25" hidden="1" customWidth="1"/>
    <col min="5327" max="5327" width="10.28125" style="25" customWidth="1"/>
    <col min="5328" max="5576" width="8.8515625" style="25" customWidth="1"/>
    <col min="5577" max="5577" width="42.00390625" style="25" customWidth="1"/>
    <col min="5578" max="5578" width="6.421875" style="25" customWidth="1"/>
    <col min="5579" max="5581" width="10.28125" style="25" customWidth="1"/>
    <col min="5582" max="5582" width="8.8515625" style="25" hidden="1" customWidth="1"/>
    <col min="5583" max="5583" width="10.28125" style="25" customWidth="1"/>
    <col min="5584" max="5832" width="8.8515625" style="25" customWidth="1"/>
    <col min="5833" max="5833" width="42.00390625" style="25" customWidth="1"/>
    <col min="5834" max="5834" width="6.421875" style="25" customWidth="1"/>
    <col min="5835" max="5837" width="10.28125" style="25" customWidth="1"/>
    <col min="5838" max="5838" width="8.8515625" style="25" hidden="1" customWidth="1"/>
    <col min="5839" max="5839" width="10.28125" style="25" customWidth="1"/>
    <col min="5840" max="6088" width="8.8515625" style="25" customWidth="1"/>
    <col min="6089" max="6089" width="42.00390625" style="25" customWidth="1"/>
    <col min="6090" max="6090" width="6.421875" style="25" customWidth="1"/>
    <col min="6091" max="6093" width="10.28125" style="25" customWidth="1"/>
    <col min="6094" max="6094" width="8.8515625" style="25" hidden="1" customWidth="1"/>
    <col min="6095" max="6095" width="10.28125" style="25" customWidth="1"/>
    <col min="6096" max="6344" width="8.8515625" style="25" customWidth="1"/>
    <col min="6345" max="6345" width="42.00390625" style="25" customWidth="1"/>
    <col min="6346" max="6346" width="6.421875" style="25" customWidth="1"/>
    <col min="6347" max="6349" width="10.28125" style="25" customWidth="1"/>
    <col min="6350" max="6350" width="8.8515625" style="25" hidden="1" customWidth="1"/>
    <col min="6351" max="6351" width="10.28125" style="25" customWidth="1"/>
    <col min="6352" max="6600" width="8.8515625" style="25" customWidth="1"/>
    <col min="6601" max="6601" width="42.00390625" style="25" customWidth="1"/>
    <col min="6602" max="6602" width="6.421875" style="25" customWidth="1"/>
    <col min="6603" max="6605" width="10.28125" style="25" customWidth="1"/>
    <col min="6606" max="6606" width="8.8515625" style="25" hidden="1" customWidth="1"/>
    <col min="6607" max="6607" width="10.28125" style="25" customWidth="1"/>
    <col min="6608" max="6856" width="8.8515625" style="25" customWidth="1"/>
    <col min="6857" max="6857" width="42.00390625" style="25" customWidth="1"/>
    <col min="6858" max="6858" width="6.421875" style="25" customWidth="1"/>
    <col min="6859" max="6861" width="10.28125" style="25" customWidth="1"/>
    <col min="6862" max="6862" width="8.8515625" style="25" hidden="1" customWidth="1"/>
    <col min="6863" max="6863" width="10.28125" style="25" customWidth="1"/>
    <col min="6864" max="7112" width="8.8515625" style="25" customWidth="1"/>
    <col min="7113" max="7113" width="42.00390625" style="25" customWidth="1"/>
    <col min="7114" max="7114" width="6.421875" style="25" customWidth="1"/>
    <col min="7115" max="7117" width="10.28125" style="25" customWidth="1"/>
    <col min="7118" max="7118" width="8.8515625" style="25" hidden="1" customWidth="1"/>
    <col min="7119" max="7119" width="10.28125" style="25" customWidth="1"/>
    <col min="7120" max="7368" width="8.8515625" style="25" customWidth="1"/>
    <col min="7369" max="7369" width="42.00390625" style="25" customWidth="1"/>
    <col min="7370" max="7370" width="6.421875" style="25" customWidth="1"/>
    <col min="7371" max="7373" width="10.28125" style="25" customWidth="1"/>
    <col min="7374" max="7374" width="8.8515625" style="25" hidden="1" customWidth="1"/>
    <col min="7375" max="7375" width="10.28125" style="25" customWidth="1"/>
    <col min="7376" max="7624" width="8.8515625" style="25" customWidth="1"/>
    <col min="7625" max="7625" width="42.00390625" style="25" customWidth="1"/>
    <col min="7626" max="7626" width="6.421875" style="25" customWidth="1"/>
    <col min="7627" max="7629" width="10.28125" style="25" customWidth="1"/>
    <col min="7630" max="7630" width="8.8515625" style="25" hidden="1" customWidth="1"/>
    <col min="7631" max="7631" width="10.28125" style="25" customWidth="1"/>
    <col min="7632" max="7880" width="8.8515625" style="25" customWidth="1"/>
    <col min="7881" max="7881" width="42.00390625" style="25" customWidth="1"/>
    <col min="7882" max="7882" width="6.421875" style="25" customWidth="1"/>
    <col min="7883" max="7885" width="10.28125" style="25" customWidth="1"/>
    <col min="7886" max="7886" width="8.8515625" style="25" hidden="1" customWidth="1"/>
    <col min="7887" max="7887" width="10.28125" style="25" customWidth="1"/>
    <col min="7888" max="8136" width="8.8515625" style="25" customWidth="1"/>
    <col min="8137" max="8137" width="42.00390625" style="25" customWidth="1"/>
    <col min="8138" max="8138" width="6.421875" style="25" customWidth="1"/>
    <col min="8139" max="8141" width="10.28125" style="25" customWidth="1"/>
    <col min="8142" max="8142" width="8.8515625" style="25" hidden="1" customWidth="1"/>
    <col min="8143" max="8143" width="10.28125" style="25" customWidth="1"/>
    <col min="8144" max="8392" width="8.8515625" style="25" customWidth="1"/>
    <col min="8393" max="8393" width="42.00390625" style="25" customWidth="1"/>
    <col min="8394" max="8394" width="6.421875" style="25" customWidth="1"/>
    <col min="8395" max="8397" width="10.28125" style="25" customWidth="1"/>
    <col min="8398" max="8398" width="8.8515625" style="25" hidden="1" customWidth="1"/>
    <col min="8399" max="8399" width="10.28125" style="25" customWidth="1"/>
    <col min="8400" max="8648" width="8.8515625" style="25" customWidth="1"/>
    <col min="8649" max="8649" width="42.00390625" style="25" customWidth="1"/>
    <col min="8650" max="8650" width="6.421875" style="25" customWidth="1"/>
    <col min="8651" max="8653" width="10.28125" style="25" customWidth="1"/>
    <col min="8654" max="8654" width="8.8515625" style="25" hidden="1" customWidth="1"/>
    <col min="8655" max="8655" width="10.28125" style="25" customWidth="1"/>
    <col min="8656" max="8904" width="8.8515625" style="25" customWidth="1"/>
    <col min="8905" max="8905" width="42.00390625" style="25" customWidth="1"/>
    <col min="8906" max="8906" width="6.421875" style="25" customWidth="1"/>
    <col min="8907" max="8909" width="10.28125" style="25" customWidth="1"/>
    <col min="8910" max="8910" width="8.8515625" style="25" hidden="1" customWidth="1"/>
    <col min="8911" max="8911" width="10.28125" style="25" customWidth="1"/>
    <col min="8912" max="9160" width="8.8515625" style="25" customWidth="1"/>
    <col min="9161" max="9161" width="42.00390625" style="25" customWidth="1"/>
    <col min="9162" max="9162" width="6.421875" style="25" customWidth="1"/>
    <col min="9163" max="9165" width="10.28125" style="25" customWidth="1"/>
    <col min="9166" max="9166" width="8.8515625" style="25" hidden="1" customWidth="1"/>
    <col min="9167" max="9167" width="10.28125" style="25" customWidth="1"/>
    <col min="9168" max="9416" width="8.8515625" style="25" customWidth="1"/>
    <col min="9417" max="9417" width="42.00390625" style="25" customWidth="1"/>
    <col min="9418" max="9418" width="6.421875" style="25" customWidth="1"/>
    <col min="9419" max="9421" width="10.28125" style="25" customWidth="1"/>
    <col min="9422" max="9422" width="8.8515625" style="25" hidden="1" customWidth="1"/>
    <col min="9423" max="9423" width="10.28125" style="25" customWidth="1"/>
    <col min="9424" max="9672" width="8.8515625" style="25" customWidth="1"/>
    <col min="9673" max="9673" width="42.00390625" style="25" customWidth="1"/>
    <col min="9674" max="9674" width="6.421875" style="25" customWidth="1"/>
    <col min="9675" max="9677" width="10.28125" style="25" customWidth="1"/>
    <col min="9678" max="9678" width="8.8515625" style="25" hidden="1" customWidth="1"/>
    <col min="9679" max="9679" width="10.28125" style="25" customWidth="1"/>
    <col min="9680" max="9928" width="8.8515625" style="25" customWidth="1"/>
    <col min="9929" max="9929" width="42.00390625" style="25" customWidth="1"/>
    <col min="9930" max="9930" width="6.421875" style="25" customWidth="1"/>
    <col min="9931" max="9933" width="10.28125" style="25" customWidth="1"/>
    <col min="9934" max="9934" width="8.8515625" style="25" hidden="1" customWidth="1"/>
    <col min="9935" max="9935" width="10.28125" style="25" customWidth="1"/>
    <col min="9936" max="10184" width="8.8515625" style="25" customWidth="1"/>
    <col min="10185" max="10185" width="42.00390625" style="25" customWidth="1"/>
    <col min="10186" max="10186" width="6.421875" style="25" customWidth="1"/>
    <col min="10187" max="10189" width="10.28125" style="25" customWidth="1"/>
    <col min="10190" max="10190" width="8.8515625" style="25" hidden="1" customWidth="1"/>
    <col min="10191" max="10191" width="10.28125" style="25" customWidth="1"/>
    <col min="10192" max="10440" width="8.8515625" style="25" customWidth="1"/>
    <col min="10441" max="10441" width="42.00390625" style="25" customWidth="1"/>
    <col min="10442" max="10442" width="6.421875" style="25" customWidth="1"/>
    <col min="10443" max="10445" width="10.28125" style="25" customWidth="1"/>
    <col min="10446" max="10446" width="8.8515625" style="25" hidden="1" customWidth="1"/>
    <col min="10447" max="10447" width="10.28125" style="25" customWidth="1"/>
    <col min="10448" max="10696" width="8.8515625" style="25" customWidth="1"/>
    <col min="10697" max="10697" width="42.00390625" style="25" customWidth="1"/>
    <col min="10698" max="10698" width="6.421875" style="25" customWidth="1"/>
    <col min="10699" max="10701" width="10.28125" style="25" customWidth="1"/>
    <col min="10702" max="10702" width="8.8515625" style="25" hidden="1" customWidth="1"/>
    <col min="10703" max="10703" width="10.28125" style="25" customWidth="1"/>
    <col min="10704" max="10952" width="8.8515625" style="25" customWidth="1"/>
    <col min="10953" max="10953" width="42.00390625" style="25" customWidth="1"/>
    <col min="10954" max="10954" width="6.421875" style="25" customWidth="1"/>
    <col min="10955" max="10957" width="10.28125" style="25" customWidth="1"/>
    <col min="10958" max="10958" width="8.8515625" style="25" hidden="1" customWidth="1"/>
    <col min="10959" max="10959" width="10.28125" style="25" customWidth="1"/>
    <col min="10960" max="11208" width="8.8515625" style="25" customWidth="1"/>
    <col min="11209" max="11209" width="42.00390625" style="25" customWidth="1"/>
    <col min="11210" max="11210" width="6.421875" style="25" customWidth="1"/>
    <col min="11211" max="11213" width="10.28125" style="25" customWidth="1"/>
    <col min="11214" max="11214" width="8.8515625" style="25" hidden="1" customWidth="1"/>
    <col min="11215" max="11215" width="10.28125" style="25" customWidth="1"/>
    <col min="11216" max="11464" width="8.8515625" style="25" customWidth="1"/>
    <col min="11465" max="11465" width="42.00390625" style="25" customWidth="1"/>
    <col min="11466" max="11466" width="6.421875" style="25" customWidth="1"/>
    <col min="11467" max="11469" width="10.28125" style="25" customWidth="1"/>
    <col min="11470" max="11470" width="8.8515625" style="25" hidden="1" customWidth="1"/>
    <col min="11471" max="11471" width="10.28125" style="25" customWidth="1"/>
    <col min="11472" max="11720" width="8.8515625" style="25" customWidth="1"/>
    <col min="11721" max="11721" width="42.00390625" style="25" customWidth="1"/>
    <col min="11722" max="11722" width="6.421875" style="25" customWidth="1"/>
    <col min="11723" max="11725" width="10.28125" style="25" customWidth="1"/>
    <col min="11726" max="11726" width="8.8515625" style="25" hidden="1" customWidth="1"/>
    <col min="11727" max="11727" width="10.28125" style="25" customWidth="1"/>
    <col min="11728" max="11976" width="8.8515625" style="25" customWidth="1"/>
    <col min="11977" max="11977" width="42.00390625" style="25" customWidth="1"/>
    <col min="11978" max="11978" width="6.421875" style="25" customWidth="1"/>
    <col min="11979" max="11981" width="10.28125" style="25" customWidth="1"/>
    <col min="11982" max="11982" width="8.8515625" style="25" hidden="1" customWidth="1"/>
    <col min="11983" max="11983" width="10.28125" style="25" customWidth="1"/>
    <col min="11984" max="12232" width="8.8515625" style="25" customWidth="1"/>
    <col min="12233" max="12233" width="42.00390625" style="25" customWidth="1"/>
    <col min="12234" max="12234" width="6.421875" style="25" customWidth="1"/>
    <col min="12235" max="12237" width="10.28125" style="25" customWidth="1"/>
    <col min="12238" max="12238" width="8.8515625" style="25" hidden="1" customWidth="1"/>
    <col min="12239" max="12239" width="10.28125" style="25" customWidth="1"/>
    <col min="12240" max="12488" width="8.8515625" style="25" customWidth="1"/>
    <col min="12489" max="12489" width="42.00390625" style="25" customWidth="1"/>
    <col min="12490" max="12490" width="6.421875" style="25" customWidth="1"/>
    <col min="12491" max="12493" width="10.28125" style="25" customWidth="1"/>
    <col min="12494" max="12494" width="8.8515625" style="25" hidden="1" customWidth="1"/>
    <col min="12495" max="12495" width="10.28125" style="25" customWidth="1"/>
    <col min="12496" max="12744" width="8.8515625" style="25" customWidth="1"/>
    <col min="12745" max="12745" width="42.00390625" style="25" customWidth="1"/>
    <col min="12746" max="12746" width="6.421875" style="25" customWidth="1"/>
    <col min="12747" max="12749" width="10.28125" style="25" customWidth="1"/>
    <col min="12750" max="12750" width="8.8515625" style="25" hidden="1" customWidth="1"/>
    <col min="12751" max="12751" width="10.28125" style="25" customWidth="1"/>
    <col min="12752" max="13000" width="8.8515625" style="25" customWidth="1"/>
    <col min="13001" max="13001" width="42.00390625" style="25" customWidth="1"/>
    <col min="13002" max="13002" width="6.421875" style="25" customWidth="1"/>
    <col min="13003" max="13005" width="10.28125" style="25" customWidth="1"/>
    <col min="13006" max="13006" width="8.8515625" style="25" hidden="1" customWidth="1"/>
    <col min="13007" max="13007" width="10.28125" style="25" customWidth="1"/>
    <col min="13008" max="13256" width="8.8515625" style="25" customWidth="1"/>
    <col min="13257" max="13257" width="42.00390625" style="25" customWidth="1"/>
    <col min="13258" max="13258" width="6.421875" style="25" customWidth="1"/>
    <col min="13259" max="13261" width="10.28125" style="25" customWidth="1"/>
    <col min="13262" max="13262" width="8.8515625" style="25" hidden="1" customWidth="1"/>
    <col min="13263" max="13263" width="10.28125" style="25" customWidth="1"/>
    <col min="13264" max="13512" width="8.8515625" style="25" customWidth="1"/>
    <col min="13513" max="13513" width="42.00390625" style="25" customWidth="1"/>
    <col min="13514" max="13514" width="6.421875" style="25" customWidth="1"/>
    <col min="13515" max="13517" width="10.28125" style="25" customWidth="1"/>
    <col min="13518" max="13518" width="8.8515625" style="25" hidden="1" customWidth="1"/>
    <col min="13519" max="13519" width="10.28125" style="25" customWidth="1"/>
    <col min="13520" max="13768" width="8.8515625" style="25" customWidth="1"/>
    <col min="13769" max="13769" width="42.00390625" style="25" customWidth="1"/>
    <col min="13770" max="13770" width="6.421875" style="25" customWidth="1"/>
    <col min="13771" max="13773" width="10.28125" style="25" customWidth="1"/>
    <col min="13774" max="13774" width="8.8515625" style="25" hidden="1" customWidth="1"/>
    <col min="13775" max="13775" width="10.28125" style="25" customWidth="1"/>
    <col min="13776" max="14024" width="8.8515625" style="25" customWidth="1"/>
    <col min="14025" max="14025" width="42.00390625" style="25" customWidth="1"/>
    <col min="14026" max="14026" width="6.421875" style="25" customWidth="1"/>
    <col min="14027" max="14029" width="10.28125" style="25" customWidth="1"/>
    <col min="14030" max="14030" width="8.8515625" style="25" hidden="1" customWidth="1"/>
    <col min="14031" max="14031" width="10.28125" style="25" customWidth="1"/>
    <col min="14032" max="14280" width="8.8515625" style="25" customWidth="1"/>
    <col min="14281" max="14281" width="42.00390625" style="25" customWidth="1"/>
    <col min="14282" max="14282" width="6.421875" style="25" customWidth="1"/>
    <col min="14283" max="14285" width="10.28125" style="25" customWidth="1"/>
    <col min="14286" max="14286" width="8.8515625" style="25" hidden="1" customWidth="1"/>
    <col min="14287" max="14287" width="10.28125" style="25" customWidth="1"/>
    <col min="14288" max="14536" width="8.8515625" style="25" customWidth="1"/>
    <col min="14537" max="14537" width="42.00390625" style="25" customWidth="1"/>
    <col min="14538" max="14538" width="6.421875" style="25" customWidth="1"/>
    <col min="14539" max="14541" width="10.28125" style="25" customWidth="1"/>
    <col min="14542" max="14542" width="8.8515625" style="25" hidden="1" customWidth="1"/>
    <col min="14543" max="14543" width="10.28125" style="25" customWidth="1"/>
    <col min="14544" max="14792" width="8.8515625" style="25" customWidth="1"/>
    <col min="14793" max="14793" width="42.00390625" style="25" customWidth="1"/>
    <col min="14794" max="14794" width="6.421875" style="25" customWidth="1"/>
    <col min="14795" max="14797" width="10.28125" style="25" customWidth="1"/>
    <col min="14798" max="14798" width="8.8515625" style="25" hidden="1" customWidth="1"/>
    <col min="14799" max="14799" width="10.28125" style="25" customWidth="1"/>
    <col min="14800" max="15048" width="8.8515625" style="25" customWidth="1"/>
    <col min="15049" max="15049" width="42.00390625" style="25" customWidth="1"/>
    <col min="15050" max="15050" width="6.421875" style="25" customWidth="1"/>
    <col min="15051" max="15053" width="10.28125" style="25" customWidth="1"/>
    <col min="15054" max="15054" width="8.8515625" style="25" hidden="1" customWidth="1"/>
    <col min="15055" max="15055" width="10.28125" style="25" customWidth="1"/>
    <col min="15056" max="15304" width="8.8515625" style="25" customWidth="1"/>
    <col min="15305" max="15305" width="42.00390625" style="25" customWidth="1"/>
    <col min="15306" max="15306" width="6.421875" style="25" customWidth="1"/>
    <col min="15307" max="15309" width="10.28125" style="25" customWidth="1"/>
    <col min="15310" max="15310" width="8.8515625" style="25" hidden="1" customWidth="1"/>
    <col min="15311" max="15311" width="10.28125" style="25" customWidth="1"/>
    <col min="15312" max="15560" width="8.8515625" style="25" customWidth="1"/>
    <col min="15561" max="15561" width="42.00390625" style="25" customWidth="1"/>
    <col min="15562" max="15562" width="6.421875" style="25" customWidth="1"/>
    <col min="15563" max="15565" width="10.28125" style="25" customWidth="1"/>
    <col min="15566" max="15566" width="8.8515625" style="25" hidden="1" customWidth="1"/>
    <col min="15567" max="15567" width="10.28125" style="25" customWidth="1"/>
    <col min="15568" max="15816" width="8.8515625" style="25" customWidth="1"/>
    <col min="15817" max="15817" width="42.00390625" style="25" customWidth="1"/>
    <col min="15818" max="15818" width="6.421875" style="25" customWidth="1"/>
    <col min="15819" max="15821" width="10.28125" style="25" customWidth="1"/>
    <col min="15822" max="15822" width="8.8515625" style="25" hidden="1" customWidth="1"/>
    <col min="15823" max="15823" width="10.28125" style="25" customWidth="1"/>
    <col min="15824" max="16072" width="8.8515625" style="25" customWidth="1"/>
    <col min="16073" max="16073" width="42.00390625" style="25" customWidth="1"/>
    <col min="16074" max="16074" width="6.421875" style="25" customWidth="1"/>
    <col min="16075" max="16077" width="10.28125" style="25" customWidth="1"/>
    <col min="16078" max="16078" width="8.8515625" style="25" hidden="1" customWidth="1"/>
    <col min="16079" max="16079" width="10.28125" style="25" customWidth="1"/>
    <col min="16080" max="16384" width="8.8515625" style="25" customWidth="1"/>
  </cols>
  <sheetData>
    <row r="1" ht="13.5" customHeight="1">
      <c r="A1" s="22"/>
    </row>
    <row r="2" spans="1:6" ht="13.5" customHeight="1">
      <c r="A2" s="46" t="s">
        <v>11</v>
      </c>
      <c r="B2" s="60">
        <v>45016</v>
      </c>
      <c r="C2" s="60">
        <v>45107</v>
      </c>
      <c r="D2" s="60">
        <v>45199</v>
      </c>
      <c r="E2" s="60">
        <v>45291</v>
      </c>
      <c r="F2" s="60">
        <v>45382</v>
      </c>
    </row>
    <row r="3" spans="1:6" ht="13.5" customHeight="1" hidden="1">
      <c r="A3" s="26" t="s">
        <v>43</v>
      </c>
      <c r="B3" s="27">
        <v>0</v>
      </c>
      <c r="C3" s="27">
        <v>0</v>
      </c>
      <c r="D3" s="27">
        <v>0</v>
      </c>
      <c r="E3" s="27">
        <v>0</v>
      </c>
      <c r="F3" s="39">
        <v>0</v>
      </c>
    </row>
    <row r="4" spans="1:6" ht="13.5" customHeight="1">
      <c r="A4" s="26" t="s">
        <v>44</v>
      </c>
      <c r="B4" s="27">
        <v>384.3</v>
      </c>
      <c r="C4" s="27">
        <v>389.7</v>
      </c>
      <c r="D4" s="27">
        <v>388.9</v>
      </c>
      <c r="E4" s="27">
        <v>383.7</v>
      </c>
      <c r="F4" s="39">
        <v>377.7</v>
      </c>
    </row>
    <row r="5" spans="1:6" ht="13.5" customHeight="1" hidden="1">
      <c r="A5" s="26" t="s">
        <v>45</v>
      </c>
      <c r="B5" s="27">
        <v>0</v>
      </c>
      <c r="C5" s="27">
        <v>0</v>
      </c>
      <c r="D5" s="27">
        <v>0</v>
      </c>
      <c r="E5" s="27">
        <v>0</v>
      </c>
      <c r="F5" s="39">
        <v>0</v>
      </c>
    </row>
    <row r="6" spans="1:6" ht="13.5" customHeight="1">
      <c r="A6" s="26" t="s">
        <v>12</v>
      </c>
      <c r="B6" s="55">
        <v>1.3</v>
      </c>
      <c r="C6" s="55">
        <v>1.3</v>
      </c>
      <c r="D6" s="55">
        <v>1.2</v>
      </c>
      <c r="E6" s="55">
        <v>1.8</v>
      </c>
      <c r="F6" s="54">
        <v>1.9</v>
      </c>
    </row>
    <row r="7" spans="1:6" ht="13.5" customHeight="1">
      <c r="A7" s="28" t="s">
        <v>13</v>
      </c>
      <c r="B7" s="29">
        <f aca="true" t="shared" si="0" ref="B7:F7">SUM(B3:B6)</f>
        <v>385.6</v>
      </c>
      <c r="C7" s="29">
        <f t="shared" si="0"/>
        <v>391</v>
      </c>
      <c r="D7" s="29">
        <f t="shared" si="0"/>
        <v>390.09999999999997</v>
      </c>
      <c r="E7" s="29">
        <f t="shared" si="0"/>
        <v>385.5</v>
      </c>
      <c r="F7" s="40">
        <f t="shared" si="0"/>
        <v>379.59999999999997</v>
      </c>
    </row>
    <row r="8" spans="1:6" ht="13.5" customHeight="1">
      <c r="A8" s="30"/>
      <c r="B8" s="31"/>
      <c r="C8" s="31"/>
      <c r="D8" s="31"/>
      <c r="E8" s="31"/>
      <c r="F8" s="41"/>
    </row>
    <row r="9" spans="1:6" ht="13.5" customHeight="1">
      <c r="A9" s="26" t="s">
        <v>46</v>
      </c>
      <c r="B9" s="27">
        <v>74.6</v>
      </c>
      <c r="C9" s="27">
        <v>75.2</v>
      </c>
      <c r="D9" s="27">
        <v>49</v>
      </c>
      <c r="E9" s="27">
        <v>74.6</v>
      </c>
      <c r="F9" s="39">
        <v>63.4</v>
      </c>
    </row>
    <row r="10" spans="1:6" ht="13.5" customHeight="1">
      <c r="A10" s="26" t="s">
        <v>83</v>
      </c>
      <c r="B10" s="27">
        <v>13</v>
      </c>
      <c r="C10" s="27">
        <v>17.5</v>
      </c>
      <c r="D10" s="27">
        <v>26.8</v>
      </c>
      <c r="E10" s="27">
        <v>24.9</v>
      </c>
      <c r="F10" s="39">
        <v>26.4</v>
      </c>
    </row>
    <row r="11" spans="1:6" ht="13.5" customHeight="1">
      <c r="A11" s="26" t="s">
        <v>47</v>
      </c>
      <c r="B11" s="27">
        <v>7.199999999999999</v>
      </c>
      <c r="C11" s="27">
        <v>7.1</v>
      </c>
      <c r="D11" s="27">
        <v>7</v>
      </c>
      <c r="E11" s="27">
        <v>7.700000000000003</v>
      </c>
      <c r="F11" s="39">
        <v>8.600000000000001</v>
      </c>
    </row>
    <row r="12" spans="1:6" ht="13.5" customHeight="1">
      <c r="A12" s="28" t="s">
        <v>14</v>
      </c>
      <c r="B12" s="29">
        <f aca="true" t="shared" si="1" ref="B12:D12">SUM(B9:B11)</f>
        <v>94.8</v>
      </c>
      <c r="C12" s="29">
        <f t="shared" si="1"/>
        <v>99.8</v>
      </c>
      <c r="D12" s="29">
        <f t="shared" si="1"/>
        <v>82.8</v>
      </c>
      <c r="E12" s="29">
        <f>SUM(E9:E11)</f>
        <v>107.2</v>
      </c>
      <c r="F12" s="40">
        <f>SUM(F9:F11)</f>
        <v>98.4</v>
      </c>
    </row>
    <row r="13" spans="1:6" ht="13.5" customHeight="1">
      <c r="A13" s="32"/>
      <c r="B13" s="33"/>
      <c r="C13" s="33"/>
      <c r="D13" s="33"/>
      <c r="E13" s="33"/>
      <c r="F13" s="42"/>
    </row>
    <row r="14" spans="1:6" ht="13.5" customHeight="1">
      <c r="A14" s="28" t="s">
        <v>15</v>
      </c>
      <c r="B14" s="29">
        <f>B12+B7</f>
        <v>480.40000000000003</v>
      </c>
      <c r="C14" s="29">
        <f>C12+C7</f>
        <v>490.8</v>
      </c>
      <c r="D14" s="29">
        <f>D12+D7</f>
        <v>472.9</v>
      </c>
      <c r="E14" s="29">
        <f>E12+E7</f>
        <v>492.7</v>
      </c>
      <c r="F14" s="40">
        <f>F12+F7</f>
        <v>478</v>
      </c>
    </row>
    <row r="15" spans="1:6" ht="13.5" customHeight="1">
      <c r="A15" s="26"/>
      <c r="B15" s="34"/>
      <c r="C15" s="34"/>
      <c r="D15" s="34"/>
      <c r="E15" s="34"/>
      <c r="F15" s="34"/>
    </row>
    <row r="16" spans="1:6" ht="13.5" customHeight="1">
      <c r="A16" s="46" t="s">
        <v>16</v>
      </c>
      <c r="B16" s="60">
        <f>+B2</f>
        <v>45016</v>
      </c>
      <c r="C16" s="60">
        <f>+C2</f>
        <v>45107</v>
      </c>
      <c r="D16" s="60">
        <f>+D2</f>
        <v>45199</v>
      </c>
      <c r="E16" s="60">
        <f>+E2</f>
        <v>45291</v>
      </c>
      <c r="F16" s="60">
        <f>F2</f>
        <v>45382</v>
      </c>
    </row>
    <row r="17" spans="1:6" ht="13.5" customHeight="1">
      <c r="A17" s="26" t="s">
        <v>48</v>
      </c>
      <c r="B17" s="27">
        <v>12.4</v>
      </c>
      <c r="C17" s="27">
        <v>16</v>
      </c>
      <c r="D17" s="27">
        <v>16</v>
      </c>
      <c r="E17" s="27">
        <v>24.8</v>
      </c>
      <c r="F17" s="39">
        <v>24.8</v>
      </c>
    </row>
    <row r="18" spans="1:6" ht="13.5" customHeight="1">
      <c r="A18" s="26" t="s">
        <v>49</v>
      </c>
      <c r="B18" s="27">
        <v>4.1</v>
      </c>
      <c r="C18" s="27">
        <v>3.3</v>
      </c>
      <c r="D18" s="27">
        <v>-2.9</v>
      </c>
      <c r="E18" s="27">
        <v>9</v>
      </c>
      <c r="F18" s="39">
        <v>0.5</v>
      </c>
    </row>
    <row r="19" spans="1:6" ht="13.5" customHeight="1">
      <c r="A19" s="28" t="s">
        <v>17</v>
      </c>
      <c r="B19" s="29">
        <f aca="true" t="shared" si="2" ref="B19">SUM(B17:B18)</f>
        <v>16.5</v>
      </c>
      <c r="C19" s="29">
        <f aca="true" t="shared" si="3" ref="C19:D19">SUM(C17:C18)</f>
        <v>19.3</v>
      </c>
      <c r="D19" s="29">
        <f t="shared" si="3"/>
        <v>13.1</v>
      </c>
      <c r="E19" s="29">
        <f aca="true" t="shared" si="4" ref="E19:F19">SUM(E17:E18)</f>
        <v>33.8</v>
      </c>
      <c r="F19" s="40">
        <f t="shared" si="4"/>
        <v>25.3</v>
      </c>
    </row>
    <row r="20" spans="1:6" ht="13.5" customHeight="1">
      <c r="A20" s="30"/>
      <c r="B20" s="31"/>
      <c r="C20" s="31"/>
      <c r="D20" s="31"/>
      <c r="E20" s="31"/>
      <c r="F20" s="41"/>
    </row>
    <row r="21" spans="1:6" ht="13.5" customHeight="1">
      <c r="A21" s="26" t="s">
        <v>50</v>
      </c>
      <c r="B21" s="27">
        <v>1.7</v>
      </c>
      <c r="C21" s="27">
        <v>1.6</v>
      </c>
      <c r="D21" s="27">
        <v>1.6</v>
      </c>
      <c r="E21" s="27">
        <v>1.8</v>
      </c>
      <c r="F21" s="39">
        <v>1.6</v>
      </c>
    </row>
    <row r="22" spans="1:6" s="59" customFormat="1" ht="13.5" customHeight="1">
      <c r="A22" s="26" t="s">
        <v>18</v>
      </c>
      <c r="B22" s="27">
        <v>418</v>
      </c>
      <c r="C22" s="27">
        <v>417.4</v>
      </c>
      <c r="D22" s="27">
        <v>416.2</v>
      </c>
      <c r="E22" s="27">
        <v>415.5</v>
      </c>
      <c r="F22" s="39">
        <v>414.5</v>
      </c>
    </row>
    <row r="23" spans="1:6" ht="13.5" customHeight="1">
      <c r="A23" s="28" t="s">
        <v>51</v>
      </c>
      <c r="B23" s="29">
        <f aca="true" t="shared" si="5" ref="B23:F23">SUM(B21:B22)</f>
        <v>419.7</v>
      </c>
      <c r="C23" s="29">
        <f t="shared" si="5"/>
        <v>419</v>
      </c>
      <c r="D23" s="29">
        <f t="shared" si="5"/>
        <v>417.8</v>
      </c>
      <c r="E23" s="29">
        <f t="shared" si="5"/>
        <v>417.3</v>
      </c>
      <c r="F23" s="40">
        <f t="shared" si="5"/>
        <v>416.1</v>
      </c>
    </row>
    <row r="24" spans="1:6" ht="13.5" customHeight="1">
      <c r="A24" s="30"/>
      <c r="B24" s="31"/>
      <c r="C24" s="31"/>
      <c r="D24" s="31"/>
      <c r="E24" s="31"/>
      <c r="F24" s="41"/>
    </row>
    <row r="25" spans="1:6" ht="13.5" customHeight="1">
      <c r="A25" s="26" t="s">
        <v>84</v>
      </c>
      <c r="B25" s="27">
        <v>24.7</v>
      </c>
      <c r="C25" s="27">
        <v>32.8</v>
      </c>
      <c r="D25" s="27">
        <v>22.4</v>
      </c>
      <c r="E25" s="27">
        <v>27.5</v>
      </c>
      <c r="F25" s="39">
        <v>22</v>
      </c>
    </row>
    <row r="26" spans="1:6" ht="13.5" customHeight="1">
      <c r="A26" s="26" t="s">
        <v>85</v>
      </c>
      <c r="B26" s="27">
        <v>16.7</v>
      </c>
      <c r="C26" s="27">
        <v>16.9</v>
      </c>
      <c r="D26" s="27">
        <v>16.2</v>
      </c>
      <c r="E26" s="27">
        <v>10.1</v>
      </c>
      <c r="F26" s="39">
        <v>10.1</v>
      </c>
    </row>
    <row r="27" spans="1:6" ht="13.5" customHeight="1">
      <c r="A27" s="26" t="s">
        <v>52</v>
      </c>
      <c r="B27" s="27">
        <v>2.8</v>
      </c>
      <c r="C27" s="27">
        <v>2.8</v>
      </c>
      <c r="D27" s="27">
        <v>3.4</v>
      </c>
      <c r="E27" s="27">
        <v>4</v>
      </c>
      <c r="F27" s="39">
        <v>4.5</v>
      </c>
    </row>
    <row r="28" spans="1:6" ht="13.5" customHeight="1">
      <c r="A28" s="28" t="s">
        <v>19</v>
      </c>
      <c r="B28" s="29">
        <f>SUM(B25:B27)</f>
        <v>44.199999999999996</v>
      </c>
      <c r="C28" s="29">
        <f>SUM(C25:C27)</f>
        <v>52.49999999999999</v>
      </c>
      <c r="D28" s="29">
        <f>SUM(D25:D27)</f>
        <v>41.99999999999999</v>
      </c>
      <c r="E28" s="29">
        <f>SUM(E25:E27)</f>
        <v>41.6</v>
      </c>
      <c r="F28" s="40">
        <f>SUM(F25:F27)</f>
        <v>36.6</v>
      </c>
    </row>
    <row r="29" spans="1:6" ht="13.5" customHeight="1">
      <c r="A29" s="32"/>
      <c r="B29" s="33"/>
      <c r="C29" s="33"/>
      <c r="D29" s="33"/>
      <c r="E29" s="33"/>
      <c r="F29" s="42"/>
    </row>
    <row r="30" spans="1:6" ht="13.5" customHeight="1">
      <c r="A30" s="28" t="s">
        <v>20</v>
      </c>
      <c r="B30" s="29">
        <f>B28+B23</f>
        <v>463.9</v>
      </c>
      <c r="C30" s="29">
        <f>C28+C23</f>
        <v>471.5</v>
      </c>
      <c r="D30" s="29">
        <f>D28+D23</f>
        <v>459.8</v>
      </c>
      <c r="E30" s="29">
        <f>E28+E23</f>
        <v>458.90000000000003</v>
      </c>
      <c r="F30" s="40">
        <f>F28+F23</f>
        <v>452.70000000000005</v>
      </c>
    </row>
    <row r="31" spans="1:6" ht="13.5" customHeight="1">
      <c r="A31" s="32"/>
      <c r="B31" s="33"/>
      <c r="C31" s="33"/>
      <c r="D31" s="33"/>
      <c r="E31" s="33"/>
      <c r="F31" s="42"/>
    </row>
    <row r="32" spans="1:6" ht="13.5" customHeight="1">
      <c r="A32" s="28" t="s">
        <v>21</v>
      </c>
      <c r="B32" s="29">
        <f>B30+B19</f>
        <v>480.4</v>
      </c>
      <c r="C32" s="29">
        <f>C30+C19</f>
        <v>490.8</v>
      </c>
      <c r="D32" s="29">
        <f>D30+D19</f>
        <v>472.90000000000003</v>
      </c>
      <c r="E32" s="29">
        <f>E30+E19</f>
        <v>492.70000000000005</v>
      </c>
      <c r="F32" s="40">
        <f>F30+F19</f>
        <v>478.00000000000006</v>
      </c>
    </row>
    <row r="33" ht="13.5" customHeight="1">
      <c r="A33" s="22"/>
    </row>
    <row r="34" spans="1:5" ht="13.5" customHeight="1">
      <c r="A34" s="8"/>
      <c r="B34" s="72"/>
      <c r="C34" s="72"/>
      <c r="D34" s="72"/>
      <c r="E34" s="72"/>
    </row>
    <row r="35" spans="2:5" ht="13.5" customHeight="1">
      <c r="B35" s="37"/>
      <c r="C35" s="37"/>
      <c r="D35" s="37"/>
      <c r="E35" s="37"/>
    </row>
    <row r="36" spans="2:5" ht="13.5" customHeight="1">
      <c r="B36" s="73"/>
      <c r="C36" s="73"/>
      <c r="D36" s="73"/>
      <c r="E36" s="73"/>
    </row>
    <row r="37" spans="2:5" ht="13.5" customHeight="1">
      <c r="B37" s="73"/>
      <c r="C37" s="73"/>
      <c r="D37" s="73"/>
      <c r="E37" s="73"/>
    </row>
  </sheetData>
  <printOptions/>
  <pageMargins left="0.7" right="0.7" top="0.75" bottom="0.75" header="0.3" footer="0.3"/>
  <pageSetup fitToHeight="1" fitToWidth="1" horizontalDpi="600" verticalDpi="600" orientation="landscape" paperSize="9" scale="74" r:id="rId1"/>
  <ignoredErrors>
    <ignoredError sqref="B7:F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G34"/>
  <sheetViews>
    <sheetView showGridLines="0" zoomScale="85" zoomScaleNormal="85" zoomScalePageLayoutView="115" workbookViewId="0" topLeftCell="A1">
      <selection activeCell="G14" sqref="G14"/>
    </sheetView>
  </sheetViews>
  <sheetFormatPr defaultColWidth="8.8515625" defaultRowHeight="13.5" customHeight="1"/>
  <cols>
    <col min="1" max="1" width="61.421875" style="23" customWidth="1"/>
    <col min="2" max="6" width="9.28125" style="23" bestFit="1" customWidth="1"/>
    <col min="7" max="204" width="8.8515625" style="23" customWidth="1"/>
    <col min="205" max="205" width="38.28125" style="23" customWidth="1"/>
    <col min="206" max="206" width="9.7109375" style="23" customWidth="1"/>
    <col min="207" max="209" width="8.28125" style="23" customWidth="1"/>
    <col min="210" max="210" width="7.421875" style="23" customWidth="1"/>
    <col min="211" max="211" width="8.7109375" style="23" customWidth="1"/>
    <col min="212" max="460" width="8.8515625" style="23" customWidth="1"/>
    <col min="461" max="461" width="38.28125" style="23" customWidth="1"/>
    <col min="462" max="462" width="9.7109375" style="23" customWidth="1"/>
    <col min="463" max="465" width="8.28125" style="23" customWidth="1"/>
    <col min="466" max="466" width="7.421875" style="23" customWidth="1"/>
    <col min="467" max="467" width="8.7109375" style="23" customWidth="1"/>
    <col min="468" max="716" width="8.8515625" style="23" customWidth="1"/>
    <col min="717" max="717" width="38.28125" style="23" customWidth="1"/>
    <col min="718" max="718" width="9.7109375" style="23" customWidth="1"/>
    <col min="719" max="721" width="8.28125" style="23" customWidth="1"/>
    <col min="722" max="722" width="7.421875" style="23" customWidth="1"/>
    <col min="723" max="723" width="8.7109375" style="23" customWidth="1"/>
    <col min="724" max="972" width="8.8515625" style="23" customWidth="1"/>
    <col min="973" max="973" width="38.28125" style="23" customWidth="1"/>
    <col min="974" max="974" width="9.7109375" style="23" customWidth="1"/>
    <col min="975" max="977" width="8.28125" style="23" customWidth="1"/>
    <col min="978" max="978" width="7.421875" style="23" customWidth="1"/>
    <col min="979" max="979" width="8.7109375" style="23" customWidth="1"/>
    <col min="980" max="1228" width="8.8515625" style="23" customWidth="1"/>
    <col min="1229" max="1229" width="38.28125" style="23" customWidth="1"/>
    <col min="1230" max="1230" width="9.7109375" style="23" customWidth="1"/>
    <col min="1231" max="1233" width="8.28125" style="23" customWidth="1"/>
    <col min="1234" max="1234" width="7.421875" style="23" customWidth="1"/>
    <col min="1235" max="1235" width="8.7109375" style="23" customWidth="1"/>
    <col min="1236" max="1484" width="8.8515625" style="23" customWidth="1"/>
    <col min="1485" max="1485" width="38.28125" style="23" customWidth="1"/>
    <col min="1486" max="1486" width="9.7109375" style="23" customWidth="1"/>
    <col min="1487" max="1489" width="8.28125" style="23" customWidth="1"/>
    <col min="1490" max="1490" width="7.421875" style="23" customWidth="1"/>
    <col min="1491" max="1491" width="8.7109375" style="23" customWidth="1"/>
    <col min="1492" max="1740" width="8.8515625" style="23" customWidth="1"/>
    <col min="1741" max="1741" width="38.28125" style="23" customWidth="1"/>
    <col min="1742" max="1742" width="9.7109375" style="23" customWidth="1"/>
    <col min="1743" max="1745" width="8.28125" style="23" customWidth="1"/>
    <col min="1746" max="1746" width="7.421875" style="23" customWidth="1"/>
    <col min="1747" max="1747" width="8.7109375" style="23" customWidth="1"/>
    <col min="1748" max="1996" width="8.8515625" style="23" customWidth="1"/>
    <col min="1997" max="1997" width="38.28125" style="23" customWidth="1"/>
    <col min="1998" max="1998" width="9.7109375" style="23" customWidth="1"/>
    <col min="1999" max="2001" width="8.28125" style="23" customWidth="1"/>
    <col min="2002" max="2002" width="7.421875" style="23" customWidth="1"/>
    <col min="2003" max="2003" width="8.7109375" style="23" customWidth="1"/>
    <col min="2004" max="2252" width="8.8515625" style="23" customWidth="1"/>
    <col min="2253" max="2253" width="38.28125" style="23" customWidth="1"/>
    <col min="2254" max="2254" width="9.7109375" style="23" customWidth="1"/>
    <col min="2255" max="2257" width="8.28125" style="23" customWidth="1"/>
    <col min="2258" max="2258" width="7.421875" style="23" customWidth="1"/>
    <col min="2259" max="2259" width="8.7109375" style="23" customWidth="1"/>
    <col min="2260" max="2508" width="8.8515625" style="23" customWidth="1"/>
    <col min="2509" max="2509" width="38.28125" style="23" customWidth="1"/>
    <col min="2510" max="2510" width="9.7109375" style="23" customWidth="1"/>
    <col min="2511" max="2513" width="8.28125" style="23" customWidth="1"/>
    <col min="2514" max="2514" width="7.421875" style="23" customWidth="1"/>
    <col min="2515" max="2515" width="8.7109375" style="23" customWidth="1"/>
    <col min="2516" max="2764" width="8.8515625" style="23" customWidth="1"/>
    <col min="2765" max="2765" width="38.28125" style="23" customWidth="1"/>
    <col min="2766" max="2766" width="9.7109375" style="23" customWidth="1"/>
    <col min="2767" max="2769" width="8.28125" style="23" customWidth="1"/>
    <col min="2770" max="2770" width="7.421875" style="23" customWidth="1"/>
    <col min="2771" max="2771" width="8.7109375" style="23" customWidth="1"/>
    <col min="2772" max="3020" width="8.8515625" style="23" customWidth="1"/>
    <col min="3021" max="3021" width="38.28125" style="23" customWidth="1"/>
    <col min="3022" max="3022" width="9.7109375" style="23" customWidth="1"/>
    <col min="3023" max="3025" width="8.28125" style="23" customWidth="1"/>
    <col min="3026" max="3026" width="7.421875" style="23" customWidth="1"/>
    <col min="3027" max="3027" width="8.7109375" style="23" customWidth="1"/>
    <col min="3028" max="3276" width="8.8515625" style="23" customWidth="1"/>
    <col min="3277" max="3277" width="38.28125" style="23" customWidth="1"/>
    <col min="3278" max="3278" width="9.7109375" style="23" customWidth="1"/>
    <col min="3279" max="3281" width="8.28125" style="23" customWidth="1"/>
    <col min="3282" max="3282" width="7.421875" style="23" customWidth="1"/>
    <col min="3283" max="3283" width="8.7109375" style="23" customWidth="1"/>
    <col min="3284" max="3532" width="8.8515625" style="23" customWidth="1"/>
    <col min="3533" max="3533" width="38.28125" style="23" customWidth="1"/>
    <col min="3534" max="3534" width="9.7109375" style="23" customWidth="1"/>
    <col min="3535" max="3537" width="8.28125" style="23" customWidth="1"/>
    <col min="3538" max="3538" width="7.421875" style="23" customWidth="1"/>
    <col min="3539" max="3539" width="8.7109375" style="23" customWidth="1"/>
    <col min="3540" max="3788" width="8.8515625" style="23" customWidth="1"/>
    <col min="3789" max="3789" width="38.28125" style="23" customWidth="1"/>
    <col min="3790" max="3790" width="9.7109375" style="23" customWidth="1"/>
    <col min="3791" max="3793" width="8.28125" style="23" customWidth="1"/>
    <col min="3794" max="3794" width="7.421875" style="23" customWidth="1"/>
    <col min="3795" max="3795" width="8.7109375" style="23" customWidth="1"/>
    <col min="3796" max="4044" width="8.8515625" style="23" customWidth="1"/>
    <col min="4045" max="4045" width="38.28125" style="23" customWidth="1"/>
    <col min="4046" max="4046" width="9.7109375" style="23" customWidth="1"/>
    <col min="4047" max="4049" width="8.28125" style="23" customWidth="1"/>
    <col min="4050" max="4050" width="7.421875" style="23" customWidth="1"/>
    <col min="4051" max="4051" width="8.7109375" style="23" customWidth="1"/>
    <col min="4052" max="4300" width="8.8515625" style="23" customWidth="1"/>
    <col min="4301" max="4301" width="38.28125" style="23" customWidth="1"/>
    <col min="4302" max="4302" width="9.7109375" style="23" customWidth="1"/>
    <col min="4303" max="4305" width="8.28125" style="23" customWidth="1"/>
    <col min="4306" max="4306" width="7.421875" style="23" customWidth="1"/>
    <col min="4307" max="4307" width="8.7109375" style="23" customWidth="1"/>
    <col min="4308" max="4556" width="8.8515625" style="23" customWidth="1"/>
    <col min="4557" max="4557" width="38.28125" style="23" customWidth="1"/>
    <col min="4558" max="4558" width="9.7109375" style="23" customWidth="1"/>
    <col min="4559" max="4561" width="8.28125" style="23" customWidth="1"/>
    <col min="4562" max="4562" width="7.421875" style="23" customWidth="1"/>
    <col min="4563" max="4563" width="8.7109375" style="23" customWidth="1"/>
    <col min="4564" max="4812" width="8.8515625" style="23" customWidth="1"/>
    <col min="4813" max="4813" width="38.28125" style="23" customWidth="1"/>
    <col min="4814" max="4814" width="9.7109375" style="23" customWidth="1"/>
    <col min="4815" max="4817" width="8.28125" style="23" customWidth="1"/>
    <col min="4818" max="4818" width="7.421875" style="23" customWidth="1"/>
    <col min="4819" max="4819" width="8.7109375" style="23" customWidth="1"/>
    <col min="4820" max="5068" width="8.8515625" style="23" customWidth="1"/>
    <col min="5069" max="5069" width="38.28125" style="23" customWidth="1"/>
    <col min="5070" max="5070" width="9.7109375" style="23" customWidth="1"/>
    <col min="5071" max="5073" width="8.28125" style="23" customWidth="1"/>
    <col min="5074" max="5074" width="7.421875" style="23" customWidth="1"/>
    <col min="5075" max="5075" width="8.7109375" style="23" customWidth="1"/>
    <col min="5076" max="5324" width="8.8515625" style="23" customWidth="1"/>
    <col min="5325" max="5325" width="38.28125" style="23" customWidth="1"/>
    <col min="5326" max="5326" width="9.7109375" style="23" customWidth="1"/>
    <col min="5327" max="5329" width="8.28125" style="23" customWidth="1"/>
    <col min="5330" max="5330" width="7.421875" style="23" customWidth="1"/>
    <col min="5331" max="5331" width="8.7109375" style="23" customWidth="1"/>
    <col min="5332" max="5580" width="8.8515625" style="23" customWidth="1"/>
    <col min="5581" max="5581" width="38.28125" style="23" customWidth="1"/>
    <col min="5582" max="5582" width="9.7109375" style="23" customWidth="1"/>
    <col min="5583" max="5585" width="8.28125" style="23" customWidth="1"/>
    <col min="5586" max="5586" width="7.421875" style="23" customWidth="1"/>
    <col min="5587" max="5587" width="8.7109375" style="23" customWidth="1"/>
    <col min="5588" max="5836" width="8.8515625" style="23" customWidth="1"/>
    <col min="5837" max="5837" width="38.28125" style="23" customWidth="1"/>
    <col min="5838" max="5838" width="9.7109375" style="23" customWidth="1"/>
    <col min="5839" max="5841" width="8.28125" style="23" customWidth="1"/>
    <col min="5842" max="5842" width="7.421875" style="23" customWidth="1"/>
    <col min="5843" max="5843" width="8.7109375" style="23" customWidth="1"/>
    <col min="5844" max="6092" width="8.8515625" style="23" customWidth="1"/>
    <col min="6093" max="6093" width="38.28125" style="23" customWidth="1"/>
    <col min="6094" max="6094" width="9.7109375" style="23" customWidth="1"/>
    <col min="6095" max="6097" width="8.28125" style="23" customWidth="1"/>
    <col min="6098" max="6098" width="7.421875" style="23" customWidth="1"/>
    <col min="6099" max="6099" width="8.7109375" style="23" customWidth="1"/>
    <col min="6100" max="6348" width="8.8515625" style="23" customWidth="1"/>
    <col min="6349" max="6349" width="38.28125" style="23" customWidth="1"/>
    <col min="6350" max="6350" width="9.7109375" style="23" customWidth="1"/>
    <col min="6351" max="6353" width="8.28125" style="23" customWidth="1"/>
    <col min="6354" max="6354" width="7.421875" style="23" customWidth="1"/>
    <col min="6355" max="6355" width="8.7109375" style="23" customWidth="1"/>
    <col min="6356" max="6604" width="8.8515625" style="23" customWidth="1"/>
    <col min="6605" max="6605" width="38.28125" style="23" customWidth="1"/>
    <col min="6606" max="6606" width="9.7109375" style="23" customWidth="1"/>
    <col min="6607" max="6609" width="8.28125" style="23" customWidth="1"/>
    <col min="6610" max="6610" width="7.421875" style="23" customWidth="1"/>
    <col min="6611" max="6611" width="8.7109375" style="23" customWidth="1"/>
    <col min="6612" max="6860" width="8.8515625" style="23" customWidth="1"/>
    <col min="6861" max="6861" width="38.28125" style="23" customWidth="1"/>
    <col min="6862" max="6862" width="9.7109375" style="23" customWidth="1"/>
    <col min="6863" max="6865" width="8.28125" style="23" customWidth="1"/>
    <col min="6866" max="6866" width="7.421875" style="23" customWidth="1"/>
    <col min="6867" max="6867" width="8.7109375" style="23" customWidth="1"/>
    <col min="6868" max="7116" width="8.8515625" style="23" customWidth="1"/>
    <col min="7117" max="7117" width="38.28125" style="23" customWidth="1"/>
    <col min="7118" max="7118" width="9.7109375" style="23" customWidth="1"/>
    <col min="7119" max="7121" width="8.28125" style="23" customWidth="1"/>
    <col min="7122" max="7122" width="7.421875" style="23" customWidth="1"/>
    <col min="7123" max="7123" width="8.7109375" style="23" customWidth="1"/>
    <col min="7124" max="7372" width="8.8515625" style="23" customWidth="1"/>
    <col min="7373" max="7373" width="38.28125" style="23" customWidth="1"/>
    <col min="7374" max="7374" width="9.7109375" style="23" customWidth="1"/>
    <col min="7375" max="7377" width="8.28125" style="23" customWidth="1"/>
    <col min="7378" max="7378" width="7.421875" style="23" customWidth="1"/>
    <col min="7379" max="7379" width="8.7109375" style="23" customWidth="1"/>
    <col min="7380" max="7628" width="8.8515625" style="23" customWidth="1"/>
    <col min="7629" max="7629" width="38.28125" style="23" customWidth="1"/>
    <col min="7630" max="7630" width="9.7109375" style="23" customWidth="1"/>
    <col min="7631" max="7633" width="8.28125" style="23" customWidth="1"/>
    <col min="7634" max="7634" width="7.421875" style="23" customWidth="1"/>
    <col min="7635" max="7635" width="8.7109375" style="23" customWidth="1"/>
    <col min="7636" max="7884" width="8.8515625" style="23" customWidth="1"/>
    <col min="7885" max="7885" width="38.28125" style="23" customWidth="1"/>
    <col min="7886" max="7886" width="9.7109375" style="23" customWidth="1"/>
    <col min="7887" max="7889" width="8.28125" style="23" customWidth="1"/>
    <col min="7890" max="7890" width="7.421875" style="23" customWidth="1"/>
    <col min="7891" max="7891" width="8.7109375" style="23" customWidth="1"/>
    <col min="7892" max="8140" width="8.8515625" style="23" customWidth="1"/>
    <col min="8141" max="8141" width="38.28125" style="23" customWidth="1"/>
    <col min="8142" max="8142" width="9.7109375" style="23" customWidth="1"/>
    <col min="8143" max="8145" width="8.28125" style="23" customWidth="1"/>
    <col min="8146" max="8146" width="7.421875" style="23" customWidth="1"/>
    <col min="8147" max="8147" width="8.7109375" style="23" customWidth="1"/>
    <col min="8148" max="8396" width="8.8515625" style="23" customWidth="1"/>
    <col min="8397" max="8397" width="38.28125" style="23" customWidth="1"/>
    <col min="8398" max="8398" width="9.7109375" style="23" customWidth="1"/>
    <col min="8399" max="8401" width="8.28125" style="23" customWidth="1"/>
    <col min="8402" max="8402" width="7.421875" style="23" customWidth="1"/>
    <col min="8403" max="8403" width="8.7109375" style="23" customWidth="1"/>
    <col min="8404" max="8652" width="8.8515625" style="23" customWidth="1"/>
    <col min="8653" max="8653" width="38.28125" style="23" customWidth="1"/>
    <col min="8654" max="8654" width="9.7109375" style="23" customWidth="1"/>
    <col min="8655" max="8657" width="8.28125" style="23" customWidth="1"/>
    <col min="8658" max="8658" width="7.421875" style="23" customWidth="1"/>
    <col min="8659" max="8659" width="8.7109375" style="23" customWidth="1"/>
    <col min="8660" max="8908" width="8.8515625" style="23" customWidth="1"/>
    <col min="8909" max="8909" width="38.28125" style="23" customWidth="1"/>
    <col min="8910" max="8910" width="9.7109375" style="23" customWidth="1"/>
    <col min="8911" max="8913" width="8.28125" style="23" customWidth="1"/>
    <col min="8914" max="8914" width="7.421875" style="23" customWidth="1"/>
    <col min="8915" max="8915" width="8.7109375" style="23" customWidth="1"/>
    <col min="8916" max="9164" width="8.8515625" style="23" customWidth="1"/>
    <col min="9165" max="9165" width="38.28125" style="23" customWidth="1"/>
    <col min="9166" max="9166" width="9.7109375" style="23" customWidth="1"/>
    <col min="9167" max="9169" width="8.28125" style="23" customWidth="1"/>
    <col min="9170" max="9170" width="7.421875" style="23" customWidth="1"/>
    <col min="9171" max="9171" width="8.7109375" style="23" customWidth="1"/>
    <col min="9172" max="9420" width="8.8515625" style="23" customWidth="1"/>
    <col min="9421" max="9421" width="38.28125" style="23" customWidth="1"/>
    <col min="9422" max="9422" width="9.7109375" style="23" customWidth="1"/>
    <col min="9423" max="9425" width="8.28125" style="23" customWidth="1"/>
    <col min="9426" max="9426" width="7.421875" style="23" customWidth="1"/>
    <col min="9427" max="9427" width="8.7109375" style="23" customWidth="1"/>
    <col min="9428" max="9676" width="8.8515625" style="23" customWidth="1"/>
    <col min="9677" max="9677" width="38.28125" style="23" customWidth="1"/>
    <col min="9678" max="9678" width="9.7109375" style="23" customWidth="1"/>
    <col min="9679" max="9681" width="8.28125" style="23" customWidth="1"/>
    <col min="9682" max="9682" width="7.421875" style="23" customWidth="1"/>
    <col min="9683" max="9683" width="8.7109375" style="23" customWidth="1"/>
    <col min="9684" max="9932" width="8.8515625" style="23" customWidth="1"/>
    <col min="9933" max="9933" width="38.28125" style="23" customWidth="1"/>
    <col min="9934" max="9934" width="9.7109375" style="23" customWidth="1"/>
    <col min="9935" max="9937" width="8.28125" style="23" customWidth="1"/>
    <col min="9938" max="9938" width="7.421875" style="23" customWidth="1"/>
    <col min="9939" max="9939" width="8.7109375" style="23" customWidth="1"/>
    <col min="9940" max="10188" width="8.8515625" style="23" customWidth="1"/>
    <col min="10189" max="10189" width="38.28125" style="23" customWidth="1"/>
    <col min="10190" max="10190" width="9.7109375" style="23" customWidth="1"/>
    <col min="10191" max="10193" width="8.28125" style="23" customWidth="1"/>
    <col min="10194" max="10194" width="7.421875" style="23" customWidth="1"/>
    <col min="10195" max="10195" width="8.7109375" style="23" customWidth="1"/>
    <col min="10196" max="10444" width="8.8515625" style="23" customWidth="1"/>
    <col min="10445" max="10445" width="38.28125" style="23" customWidth="1"/>
    <col min="10446" max="10446" width="9.7109375" style="23" customWidth="1"/>
    <col min="10447" max="10449" width="8.28125" style="23" customWidth="1"/>
    <col min="10450" max="10450" width="7.421875" style="23" customWidth="1"/>
    <col min="10451" max="10451" width="8.7109375" style="23" customWidth="1"/>
    <col min="10452" max="10700" width="8.8515625" style="23" customWidth="1"/>
    <col min="10701" max="10701" width="38.28125" style="23" customWidth="1"/>
    <col min="10702" max="10702" width="9.7109375" style="23" customWidth="1"/>
    <col min="10703" max="10705" width="8.28125" style="23" customWidth="1"/>
    <col min="10706" max="10706" width="7.421875" style="23" customWidth="1"/>
    <col min="10707" max="10707" width="8.7109375" style="23" customWidth="1"/>
    <col min="10708" max="10956" width="8.8515625" style="23" customWidth="1"/>
    <col min="10957" max="10957" width="38.28125" style="23" customWidth="1"/>
    <col min="10958" max="10958" width="9.7109375" style="23" customWidth="1"/>
    <col min="10959" max="10961" width="8.28125" style="23" customWidth="1"/>
    <col min="10962" max="10962" width="7.421875" style="23" customWidth="1"/>
    <col min="10963" max="10963" width="8.7109375" style="23" customWidth="1"/>
    <col min="10964" max="11212" width="8.8515625" style="23" customWidth="1"/>
    <col min="11213" max="11213" width="38.28125" style="23" customWidth="1"/>
    <col min="11214" max="11214" width="9.7109375" style="23" customWidth="1"/>
    <col min="11215" max="11217" width="8.28125" style="23" customWidth="1"/>
    <col min="11218" max="11218" width="7.421875" style="23" customWidth="1"/>
    <col min="11219" max="11219" width="8.7109375" style="23" customWidth="1"/>
    <col min="11220" max="11468" width="8.8515625" style="23" customWidth="1"/>
    <col min="11469" max="11469" width="38.28125" style="23" customWidth="1"/>
    <col min="11470" max="11470" width="9.7109375" style="23" customWidth="1"/>
    <col min="11471" max="11473" width="8.28125" style="23" customWidth="1"/>
    <col min="11474" max="11474" width="7.421875" style="23" customWidth="1"/>
    <col min="11475" max="11475" width="8.7109375" style="23" customWidth="1"/>
    <col min="11476" max="11724" width="8.8515625" style="23" customWidth="1"/>
    <col min="11725" max="11725" width="38.28125" style="23" customWidth="1"/>
    <col min="11726" max="11726" width="9.7109375" style="23" customWidth="1"/>
    <col min="11727" max="11729" width="8.28125" style="23" customWidth="1"/>
    <col min="11730" max="11730" width="7.421875" style="23" customWidth="1"/>
    <col min="11731" max="11731" width="8.7109375" style="23" customWidth="1"/>
    <col min="11732" max="11980" width="8.8515625" style="23" customWidth="1"/>
    <col min="11981" max="11981" width="38.28125" style="23" customWidth="1"/>
    <col min="11982" max="11982" width="9.7109375" style="23" customWidth="1"/>
    <col min="11983" max="11985" width="8.28125" style="23" customWidth="1"/>
    <col min="11986" max="11986" width="7.421875" style="23" customWidth="1"/>
    <col min="11987" max="11987" width="8.7109375" style="23" customWidth="1"/>
    <col min="11988" max="12236" width="8.8515625" style="23" customWidth="1"/>
    <col min="12237" max="12237" width="38.28125" style="23" customWidth="1"/>
    <col min="12238" max="12238" width="9.7109375" style="23" customWidth="1"/>
    <col min="12239" max="12241" width="8.28125" style="23" customWidth="1"/>
    <col min="12242" max="12242" width="7.421875" style="23" customWidth="1"/>
    <col min="12243" max="12243" width="8.7109375" style="23" customWidth="1"/>
    <col min="12244" max="12492" width="8.8515625" style="23" customWidth="1"/>
    <col min="12493" max="12493" width="38.28125" style="23" customWidth="1"/>
    <col min="12494" max="12494" width="9.7109375" style="23" customWidth="1"/>
    <col min="12495" max="12497" width="8.28125" style="23" customWidth="1"/>
    <col min="12498" max="12498" width="7.421875" style="23" customWidth="1"/>
    <col min="12499" max="12499" width="8.7109375" style="23" customWidth="1"/>
    <col min="12500" max="12748" width="8.8515625" style="23" customWidth="1"/>
    <col min="12749" max="12749" width="38.28125" style="23" customWidth="1"/>
    <col min="12750" max="12750" width="9.7109375" style="23" customWidth="1"/>
    <col min="12751" max="12753" width="8.28125" style="23" customWidth="1"/>
    <col min="12754" max="12754" width="7.421875" style="23" customWidth="1"/>
    <col min="12755" max="12755" width="8.7109375" style="23" customWidth="1"/>
    <col min="12756" max="13004" width="8.8515625" style="23" customWidth="1"/>
    <col min="13005" max="13005" width="38.28125" style="23" customWidth="1"/>
    <col min="13006" max="13006" width="9.7109375" style="23" customWidth="1"/>
    <col min="13007" max="13009" width="8.28125" style="23" customWidth="1"/>
    <col min="13010" max="13010" width="7.421875" style="23" customWidth="1"/>
    <col min="13011" max="13011" width="8.7109375" style="23" customWidth="1"/>
    <col min="13012" max="13260" width="8.8515625" style="23" customWidth="1"/>
    <col min="13261" max="13261" width="38.28125" style="23" customWidth="1"/>
    <col min="13262" max="13262" width="9.7109375" style="23" customWidth="1"/>
    <col min="13263" max="13265" width="8.28125" style="23" customWidth="1"/>
    <col min="13266" max="13266" width="7.421875" style="23" customWidth="1"/>
    <col min="13267" max="13267" width="8.7109375" style="23" customWidth="1"/>
    <col min="13268" max="13516" width="8.8515625" style="23" customWidth="1"/>
    <col min="13517" max="13517" width="38.28125" style="23" customWidth="1"/>
    <col min="13518" max="13518" width="9.7109375" style="23" customWidth="1"/>
    <col min="13519" max="13521" width="8.28125" style="23" customWidth="1"/>
    <col min="13522" max="13522" width="7.421875" style="23" customWidth="1"/>
    <col min="13523" max="13523" width="8.7109375" style="23" customWidth="1"/>
    <col min="13524" max="13772" width="8.8515625" style="23" customWidth="1"/>
    <col min="13773" max="13773" width="38.28125" style="23" customWidth="1"/>
    <col min="13774" max="13774" width="9.7109375" style="23" customWidth="1"/>
    <col min="13775" max="13777" width="8.28125" style="23" customWidth="1"/>
    <col min="13778" max="13778" width="7.421875" style="23" customWidth="1"/>
    <col min="13779" max="13779" width="8.7109375" style="23" customWidth="1"/>
    <col min="13780" max="14028" width="8.8515625" style="23" customWidth="1"/>
    <col min="14029" max="14029" width="38.28125" style="23" customWidth="1"/>
    <col min="14030" max="14030" width="9.7109375" style="23" customWidth="1"/>
    <col min="14031" max="14033" width="8.28125" style="23" customWidth="1"/>
    <col min="14034" max="14034" width="7.421875" style="23" customWidth="1"/>
    <col min="14035" max="14035" width="8.7109375" style="23" customWidth="1"/>
    <col min="14036" max="14284" width="8.8515625" style="23" customWidth="1"/>
    <col min="14285" max="14285" width="38.28125" style="23" customWidth="1"/>
    <col min="14286" max="14286" width="9.7109375" style="23" customWidth="1"/>
    <col min="14287" max="14289" width="8.28125" style="23" customWidth="1"/>
    <col min="14290" max="14290" width="7.421875" style="23" customWidth="1"/>
    <col min="14291" max="14291" width="8.7109375" style="23" customWidth="1"/>
    <col min="14292" max="14540" width="8.8515625" style="23" customWidth="1"/>
    <col min="14541" max="14541" width="38.28125" style="23" customWidth="1"/>
    <col min="14542" max="14542" width="9.7109375" style="23" customWidth="1"/>
    <col min="14543" max="14545" width="8.28125" style="23" customWidth="1"/>
    <col min="14546" max="14546" width="7.421875" style="23" customWidth="1"/>
    <col min="14547" max="14547" width="8.7109375" style="23" customWidth="1"/>
    <col min="14548" max="14796" width="8.8515625" style="23" customWidth="1"/>
    <col min="14797" max="14797" width="38.28125" style="23" customWidth="1"/>
    <col min="14798" max="14798" width="9.7109375" style="23" customWidth="1"/>
    <col min="14799" max="14801" width="8.28125" style="23" customWidth="1"/>
    <col min="14802" max="14802" width="7.421875" style="23" customWidth="1"/>
    <col min="14803" max="14803" width="8.7109375" style="23" customWidth="1"/>
    <col min="14804" max="15052" width="8.8515625" style="23" customWidth="1"/>
    <col min="15053" max="15053" width="38.28125" style="23" customWidth="1"/>
    <col min="15054" max="15054" width="9.7109375" style="23" customWidth="1"/>
    <col min="15055" max="15057" width="8.28125" style="23" customWidth="1"/>
    <col min="15058" max="15058" width="7.421875" style="23" customWidth="1"/>
    <col min="15059" max="15059" width="8.7109375" style="23" customWidth="1"/>
    <col min="15060" max="15308" width="8.8515625" style="23" customWidth="1"/>
    <col min="15309" max="15309" width="38.28125" style="23" customWidth="1"/>
    <col min="15310" max="15310" width="9.7109375" style="23" customWidth="1"/>
    <col min="15311" max="15313" width="8.28125" style="23" customWidth="1"/>
    <col min="15314" max="15314" width="7.421875" style="23" customWidth="1"/>
    <col min="15315" max="15315" width="8.7109375" style="23" customWidth="1"/>
    <col min="15316" max="15564" width="8.8515625" style="23" customWidth="1"/>
    <col min="15565" max="15565" width="38.28125" style="23" customWidth="1"/>
    <col min="15566" max="15566" width="9.7109375" style="23" customWidth="1"/>
    <col min="15567" max="15569" width="8.28125" style="23" customWidth="1"/>
    <col min="15570" max="15570" width="7.421875" style="23" customWidth="1"/>
    <col min="15571" max="15571" width="8.7109375" style="23" customWidth="1"/>
    <col min="15572" max="15820" width="8.8515625" style="23" customWidth="1"/>
    <col min="15821" max="15821" width="38.28125" style="23" customWidth="1"/>
    <col min="15822" max="15822" width="9.7109375" style="23" customWidth="1"/>
    <col min="15823" max="15825" width="8.28125" style="23" customWidth="1"/>
    <col min="15826" max="15826" width="7.421875" style="23" customWidth="1"/>
    <col min="15827" max="15827" width="8.7109375" style="23" customWidth="1"/>
    <col min="15828" max="16076" width="8.8515625" style="23" customWidth="1"/>
    <col min="16077" max="16077" width="38.28125" style="23" customWidth="1"/>
    <col min="16078" max="16078" width="9.7109375" style="23" customWidth="1"/>
    <col min="16079" max="16081" width="8.28125" style="23" customWidth="1"/>
    <col min="16082" max="16082" width="7.421875" style="23" customWidth="1"/>
    <col min="16083" max="16083" width="8.7109375" style="23" customWidth="1"/>
    <col min="16084" max="16384" width="8.8515625" style="23" customWidth="1"/>
  </cols>
  <sheetData>
    <row r="2" spans="1:7" ht="13.5" customHeight="1">
      <c r="A2" s="48"/>
      <c r="B2" s="47" t="s">
        <v>24</v>
      </c>
      <c r="C2" s="47" t="s">
        <v>25</v>
      </c>
      <c r="D2" s="47" t="s">
        <v>26</v>
      </c>
      <c r="E2" s="47" t="s">
        <v>27</v>
      </c>
      <c r="F2" s="47" t="s">
        <v>28</v>
      </c>
      <c r="G2" s="47" t="s">
        <v>30</v>
      </c>
    </row>
    <row r="3" spans="1:7" ht="13.5" customHeight="1">
      <c r="A3" s="43" t="s">
        <v>22</v>
      </c>
      <c r="B3" s="74">
        <f>'Income statement'!B17</f>
        <v>-21.2</v>
      </c>
      <c r="C3" s="74">
        <f>'Income statement'!C17</f>
        <v>-25.1</v>
      </c>
      <c r="D3" s="74">
        <f>'Income statement'!D17</f>
        <v>-5.700000000000001</v>
      </c>
      <c r="E3" s="74">
        <f>'Income statement'!E17</f>
        <v>-21.199999999999996</v>
      </c>
      <c r="F3" s="74">
        <f>SUM(B3:E3)</f>
        <v>-73.19999999999999</v>
      </c>
      <c r="G3" s="61">
        <f>'Income statement'!G17</f>
        <v>-7.6000000000000005</v>
      </c>
    </row>
    <row r="4" spans="1:7" ht="13.5" customHeight="1">
      <c r="A4" s="43"/>
      <c r="B4" s="74"/>
      <c r="C4" s="74"/>
      <c r="D4" s="74"/>
      <c r="E4" s="74"/>
      <c r="F4" s="74"/>
      <c r="G4" s="61"/>
    </row>
    <row r="5" spans="1:7" ht="13.5" customHeight="1" hidden="1">
      <c r="A5" s="43" t="s">
        <v>53</v>
      </c>
      <c r="B5" s="91">
        <v>0</v>
      </c>
      <c r="C5" s="91">
        <v>0</v>
      </c>
      <c r="D5" s="91">
        <v>0</v>
      </c>
      <c r="E5" s="92">
        <v>0</v>
      </c>
      <c r="F5" s="92">
        <f>SUM(B5:E5)</f>
        <v>0</v>
      </c>
      <c r="G5" s="93">
        <v>0</v>
      </c>
    </row>
    <row r="6" spans="1:7" ht="13.5" customHeight="1" hidden="1">
      <c r="A6" s="43" t="s">
        <v>54</v>
      </c>
      <c r="B6" s="94">
        <v>0</v>
      </c>
      <c r="C6" s="94">
        <v>0</v>
      </c>
      <c r="D6" s="94">
        <v>0</v>
      </c>
      <c r="E6" s="95">
        <v>0</v>
      </c>
      <c r="F6" s="92">
        <f aca="true" t="shared" si="0" ref="F6:F16">SUM(B6:E6)</f>
        <v>0</v>
      </c>
      <c r="G6" s="96">
        <v>0</v>
      </c>
    </row>
    <row r="7" spans="1:7" ht="13.5" customHeight="1" hidden="1">
      <c r="A7" s="43" t="s">
        <v>55</v>
      </c>
      <c r="B7" s="91">
        <v>0</v>
      </c>
      <c r="C7" s="91">
        <v>0</v>
      </c>
      <c r="D7" s="91">
        <v>0</v>
      </c>
      <c r="E7" s="92">
        <v>0</v>
      </c>
      <c r="F7" s="92">
        <f t="shared" si="0"/>
        <v>0</v>
      </c>
      <c r="G7" s="93">
        <v>0</v>
      </c>
    </row>
    <row r="8" spans="1:7" ht="13.5" customHeight="1">
      <c r="A8" s="43" t="s">
        <v>56</v>
      </c>
      <c r="B8" s="97">
        <v>0</v>
      </c>
      <c r="C8" s="97">
        <v>0</v>
      </c>
      <c r="D8" s="74">
        <v>-1.7</v>
      </c>
      <c r="E8" s="97">
        <v>0</v>
      </c>
      <c r="F8" s="74">
        <f t="shared" si="0"/>
        <v>-1.7</v>
      </c>
      <c r="G8" s="98">
        <v>0</v>
      </c>
    </row>
    <row r="9" spans="1:7" ht="13.5" customHeight="1">
      <c r="A9" s="43" t="s">
        <v>1</v>
      </c>
      <c r="B9" s="74">
        <v>7.5</v>
      </c>
      <c r="C9" s="74">
        <v>7</v>
      </c>
      <c r="D9" s="74">
        <v>6.7</v>
      </c>
      <c r="E9" s="74">
        <v>9.9</v>
      </c>
      <c r="F9" s="74">
        <f t="shared" si="0"/>
        <v>31.1</v>
      </c>
      <c r="G9" s="61">
        <v>7.6</v>
      </c>
    </row>
    <row r="10" spans="1:7" ht="13.5" customHeight="1" hidden="1">
      <c r="A10" s="43" t="s">
        <v>57</v>
      </c>
      <c r="B10" s="13">
        <v>0</v>
      </c>
      <c r="C10" s="13">
        <v>0</v>
      </c>
      <c r="D10" s="13">
        <v>0</v>
      </c>
      <c r="E10" s="74">
        <v>0</v>
      </c>
      <c r="F10" s="74">
        <f t="shared" si="0"/>
        <v>0</v>
      </c>
      <c r="G10" s="61">
        <v>0</v>
      </c>
    </row>
    <row r="11" spans="1:7" ht="13.5" customHeight="1">
      <c r="A11" s="43" t="s">
        <v>58</v>
      </c>
      <c r="B11" s="74">
        <v>-0.5</v>
      </c>
      <c r="C11" s="74">
        <v>-0.7</v>
      </c>
      <c r="D11" s="74">
        <v>-0.4</v>
      </c>
      <c r="E11" s="74">
        <v>-0.5</v>
      </c>
      <c r="F11" s="74">
        <f t="shared" si="0"/>
        <v>-2.1</v>
      </c>
      <c r="G11" s="61">
        <v>-0.4</v>
      </c>
    </row>
    <row r="12" spans="1:7" ht="13.5" customHeight="1">
      <c r="A12" s="43" t="s">
        <v>59</v>
      </c>
      <c r="B12" s="74">
        <v>7.2</v>
      </c>
      <c r="C12" s="74">
        <v>7.6</v>
      </c>
      <c r="D12" s="74">
        <v>8.1</v>
      </c>
      <c r="E12" s="74">
        <v>8</v>
      </c>
      <c r="F12" s="74">
        <f t="shared" si="0"/>
        <v>30.9</v>
      </c>
      <c r="G12" s="61">
        <v>7.9</v>
      </c>
    </row>
    <row r="13" spans="1:7" ht="13.5" customHeight="1">
      <c r="A13" s="43" t="s">
        <v>23</v>
      </c>
      <c r="B13" s="74">
        <v>0.3</v>
      </c>
      <c r="C13" s="74">
        <v>-0.4</v>
      </c>
      <c r="D13" s="74">
        <v>0.2</v>
      </c>
      <c r="E13" s="74">
        <v>0.3</v>
      </c>
      <c r="F13" s="74">
        <f t="shared" si="0"/>
        <v>0.39999999999999997</v>
      </c>
      <c r="G13" s="61">
        <v>0.3</v>
      </c>
    </row>
    <row r="14" spans="1:7" ht="13.5" customHeight="1">
      <c r="A14" s="43" t="s">
        <v>60</v>
      </c>
      <c r="B14" s="13">
        <v>14.3</v>
      </c>
      <c r="C14" s="13">
        <v>3.7</v>
      </c>
      <c r="D14" s="13">
        <v>-19.6</v>
      </c>
      <c r="E14" s="13">
        <v>6.2</v>
      </c>
      <c r="F14" s="74">
        <f t="shared" si="0"/>
        <v>4.599999999999999</v>
      </c>
      <c r="G14" s="15">
        <v>-7.8</v>
      </c>
    </row>
    <row r="15" spans="1:7" ht="13.5" customHeight="1">
      <c r="A15" s="43" t="s">
        <v>61</v>
      </c>
      <c r="B15" s="74">
        <v>0.4</v>
      </c>
      <c r="C15" s="74">
        <v>0.8</v>
      </c>
      <c r="D15" s="74">
        <v>-0.9</v>
      </c>
      <c r="E15" s="74">
        <v>0.7</v>
      </c>
      <c r="F15" s="74">
        <f t="shared" si="0"/>
        <v>1</v>
      </c>
      <c r="G15" s="61">
        <v>-0.4</v>
      </c>
    </row>
    <row r="16" spans="1:7" ht="13.5" customHeight="1">
      <c r="A16" s="43" t="s">
        <v>62</v>
      </c>
      <c r="B16" s="74">
        <v>-1.8</v>
      </c>
      <c r="C16" s="74">
        <v>-0.4</v>
      </c>
      <c r="D16" s="74">
        <v>-0.7</v>
      </c>
      <c r="E16" s="74">
        <v>0.4</v>
      </c>
      <c r="F16" s="74">
        <f t="shared" si="0"/>
        <v>-2.5000000000000004</v>
      </c>
      <c r="G16" s="61">
        <v>-1</v>
      </c>
    </row>
    <row r="17" spans="1:7" ht="13.5" customHeight="1">
      <c r="A17" s="50" t="s">
        <v>66</v>
      </c>
      <c r="B17" s="62">
        <f>SUM(B3:B16)</f>
        <v>6.200000000000002</v>
      </c>
      <c r="C17" s="62">
        <f aca="true" t="shared" si="1" ref="C17:G17">SUM(C3:C16)</f>
        <v>-7.500000000000002</v>
      </c>
      <c r="D17" s="62">
        <f t="shared" si="1"/>
        <v>-14.000000000000002</v>
      </c>
      <c r="E17" s="62">
        <f t="shared" si="1"/>
        <v>3.8000000000000047</v>
      </c>
      <c r="F17" s="62">
        <f>SUM(F3:F16)</f>
        <v>-11.499999999999993</v>
      </c>
      <c r="G17" s="63">
        <f t="shared" si="1"/>
        <v>-1.4000000000000008</v>
      </c>
    </row>
    <row r="18" spans="1:7" ht="13.5" customHeight="1">
      <c r="A18" s="51"/>
      <c r="B18" s="64"/>
      <c r="C18" s="76"/>
      <c r="D18" s="76"/>
      <c r="E18" s="64"/>
      <c r="F18" s="64"/>
      <c r="G18" s="65"/>
    </row>
    <row r="19" spans="1:7" ht="13.5" customHeight="1">
      <c r="A19" s="43" t="s">
        <v>63</v>
      </c>
      <c r="B19" s="74">
        <v>-14.8</v>
      </c>
      <c r="C19" s="75">
        <v>-12.4</v>
      </c>
      <c r="D19" s="75">
        <v>-5.7</v>
      </c>
      <c r="E19" s="74">
        <v>-4.8</v>
      </c>
      <c r="F19" s="74">
        <f>SUM(B19:E19)</f>
        <v>-37.7</v>
      </c>
      <c r="G19" s="61">
        <v>-1.7</v>
      </c>
    </row>
    <row r="20" spans="1:7" ht="13.5" customHeight="1">
      <c r="A20" s="43" t="s">
        <v>64</v>
      </c>
      <c r="B20" s="100">
        <v>0</v>
      </c>
      <c r="C20" s="101">
        <v>0</v>
      </c>
      <c r="D20" s="14">
        <v>1.7</v>
      </c>
      <c r="E20" s="100">
        <v>0</v>
      </c>
      <c r="F20" s="74">
        <f>SUM(B20:E20)</f>
        <v>1.7</v>
      </c>
      <c r="G20" s="99">
        <v>0</v>
      </c>
    </row>
    <row r="21" spans="1:7" ht="13.5" customHeight="1">
      <c r="A21" s="43" t="s">
        <v>65</v>
      </c>
      <c r="B21" s="74">
        <v>0.5</v>
      </c>
      <c r="C21" s="75">
        <v>0.7</v>
      </c>
      <c r="D21" s="75">
        <v>0.4</v>
      </c>
      <c r="E21" s="74">
        <v>0.5</v>
      </c>
      <c r="F21" s="74">
        <f>SUM(B21:E21)</f>
        <v>2.1</v>
      </c>
      <c r="G21" s="61">
        <v>0.4</v>
      </c>
    </row>
    <row r="22" spans="1:7" ht="13.5" customHeight="1">
      <c r="A22" s="50" t="s">
        <v>67</v>
      </c>
      <c r="B22" s="66">
        <f aca="true" t="shared" si="2" ref="B22:G22">SUM(B19:B21)</f>
        <v>-14.3</v>
      </c>
      <c r="C22" s="77">
        <f t="shared" si="2"/>
        <v>-11.700000000000001</v>
      </c>
      <c r="D22" s="77">
        <f t="shared" si="2"/>
        <v>-3.6</v>
      </c>
      <c r="E22" s="66">
        <f t="shared" si="2"/>
        <v>-4.3</v>
      </c>
      <c r="F22" s="66">
        <f t="shared" si="2"/>
        <v>-33.9</v>
      </c>
      <c r="G22" s="67">
        <f t="shared" si="2"/>
        <v>-1.2999999999999998</v>
      </c>
    </row>
    <row r="23" spans="1:7" ht="13.5" customHeight="1">
      <c r="A23" s="51"/>
      <c r="B23" s="64"/>
      <c r="C23" s="64"/>
      <c r="D23" s="64"/>
      <c r="E23" s="64"/>
      <c r="F23" s="64"/>
      <c r="G23" s="65"/>
    </row>
    <row r="24" spans="1:7" ht="13.5" customHeight="1" hidden="1">
      <c r="A24" s="43" t="s">
        <v>68</v>
      </c>
      <c r="B24" s="97">
        <v>0</v>
      </c>
      <c r="C24" s="97">
        <v>0</v>
      </c>
      <c r="D24" s="97">
        <v>0</v>
      </c>
      <c r="E24" s="97">
        <v>0</v>
      </c>
      <c r="F24" s="97">
        <f>SUM(B24:E24)</f>
        <v>0</v>
      </c>
      <c r="G24" s="98">
        <v>0</v>
      </c>
    </row>
    <row r="25" spans="1:7" ht="13.5" customHeight="1">
      <c r="A25" s="43" t="s">
        <v>69</v>
      </c>
      <c r="B25" s="13">
        <v>-1.6</v>
      </c>
      <c r="C25" s="13">
        <v>-1.6</v>
      </c>
      <c r="D25" s="13">
        <v>-1.6</v>
      </c>
      <c r="E25" s="13">
        <v>-1.6</v>
      </c>
      <c r="F25" s="74">
        <f>SUM(B25:E25)</f>
        <v>-6.4</v>
      </c>
      <c r="G25" s="15">
        <v>-1.6</v>
      </c>
    </row>
    <row r="26" spans="1:7" ht="13.5" customHeight="1">
      <c r="A26" s="43" t="s">
        <v>86</v>
      </c>
      <c r="B26" s="100">
        <v>0</v>
      </c>
      <c r="C26" s="13">
        <v>28.1</v>
      </c>
      <c r="D26" s="90">
        <v>0</v>
      </c>
      <c r="E26" s="13">
        <v>34.7</v>
      </c>
      <c r="F26" s="74">
        <f>SUM(B26:E26)</f>
        <v>62.800000000000004</v>
      </c>
      <c r="G26" s="15">
        <v>-0.1</v>
      </c>
    </row>
    <row r="27" spans="1:7" ht="13.5" customHeight="1">
      <c r="A27" s="43" t="s">
        <v>70</v>
      </c>
      <c r="B27" s="13">
        <v>-7.3</v>
      </c>
      <c r="C27" s="13">
        <v>-6.7</v>
      </c>
      <c r="D27" s="13">
        <v>-7</v>
      </c>
      <c r="E27" s="13">
        <v>-7</v>
      </c>
      <c r="F27" s="74">
        <f>SUM(B27:E27)</f>
        <v>-28</v>
      </c>
      <c r="G27" s="15">
        <v>-6.8</v>
      </c>
    </row>
    <row r="28" spans="1:7" ht="13.5" customHeight="1">
      <c r="A28" s="50" t="s">
        <v>71</v>
      </c>
      <c r="B28" s="66">
        <f aca="true" t="shared" si="3" ref="B28:G28">SUM(B24:B27)</f>
        <v>-8.9</v>
      </c>
      <c r="C28" s="66">
        <f t="shared" si="3"/>
        <v>19.8</v>
      </c>
      <c r="D28" s="66">
        <f t="shared" si="3"/>
        <v>-8.6</v>
      </c>
      <c r="E28" s="66">
        <f t="shared" si="3"/>
        <v>26.1</v>
      </c>
      <c r="F28" s="66">
        <f t="shared" si="3"/>
        <v>28.400000000000006</v>
      </c>
      <c r="G28" s="67">
        <f t="shared" si="3"/>
        <v>-8.5</v>
      </c>
    </row>
    <row r="29" spans="1:7" ht="13.5" customHeight="1">
      <c r="A29" s="52"/>
      <c r="B29" s="68"/>
      <c r="C29" s="78"/>
      <c r="D29" s="78"/>
      <c r="E29" s="68"/>
      <c r="F29" s="68"/>
      <c r="G29" s="69"/>
    </row>
    <row r="30" spans="1:7" ht="13.5" customHeight="1">
      <c r="A30" s="53" t="s">
        <v>72</v>
      </c>
      <c r="B30" s="66">
        <f aca="true" t="shared" si="4" ref="B30:G30">+B28+B22+B17</f>
        <v>-17</v>
      </c>
      <c r="C30" s="77">
        <f t="shared" si="4"/>
        <v>0.5999999999999979</v>
      </c>
      <c r="D30" s="77">
        <f t="shared" si="4"/>
        <v>-26.200000000000003</v>
      </c>
      <c r="E30" s="66">
        <f t="shared" si="4"/>
        <v>25.600000000000005</v>
      </c>
      <c r="F30" s="66">
        <f t="shared" si="4"/>
        <v>-16.999999999999986</v>
      </c>
      <c r="G30" s="67">
        <f t="shared" si="4"/>
        <v>-11.200000000000001</v>
      </c>
    </row>
    <row r="31" spans="1:7" ht="13.5" customHeight="1">
      <c r="A31" s="52"/>
      <c r="B31" s="64"/>
      <c r="C31" s="76"/>
      <c r="D31" s="76"/>
      <c r="E31" s="64"/>
      <c r="F31" s="64"/>
      <c r="G31" s="65"/>
    </row>
    <row r="32" spans="1:7" ht="13.5" customHeight="1">
      <c r="A32" s="43" t="s">
        <v>73</v>
      </c>
      <c r="B32" s="70">
        <v>91.6</v>
      </c>
      <c r="C32" s="79">
        <f>B33</f>
        <v>74.6</v>
      </c>
      <c r="D32" s="79">
        <f>C33</f>
        <v>75.19999999999999</v>
      </c>
      <c r="E32" s="70">
        <f>D33</f>
        <v>48.999999999999986</v>
      </c>
      <c r="F32" s="70">
        <f>B32</f>
        <v>91.6</v>
      </c>
      <c r="G32" s="71">
        <f>F33</f>
        <v>74.60000000000001</v>
      </c>
    </row>
    <row r="33" spans="1:7" ht="13.5" customHeight="1">
      <c r="A33" s="50" t="s">
        <v>74</v>
      </c>
      <c r="B33" s="66">
        <f aca="true" t="shared" si="5" ref="B33">SUM(B30:B32)</f>
        <v>74.6</v>
      </c>
      <c r="C33" s="77">
        <f>SUM(C30:C32)</f>
        <v>75.19999999999999</v>
      </c>
      <c r="D33" s="77">
        <f>SUM(D30:D32)</f>
        <v>48.999999999999986</v>
      </c>
      <c r="E33" s="66">
        <f aca="true" t="shared" si="6" ref="E33">SUM(E30:E32)</f>
        <v>74.6</v>
      </c>
      <c r="F33" s="66">
        <f aca="true" t="shared" si="7" ref="F33:G33">SUM(F30:F32)</f>
        <v>74.60000000000001</v>
      </c>
      <c r="G33" s="67">
        <f t="shared" si="7"/>
        <v>63.400000000000006</v>
      </c>
    </row>
    <row r="34" spans="2:6" ht="13.5" customHeight="1">
      <c r="B34" s="22"/>
      <c r="C34" s="22"/>
      <c r="D34" s="22"/>
      <c r="E34" s="22"/>
      <c r="F34" s="22"/>
    </row>
  </sheetData>
  <printOptions/>
  <pageMargins left="0.7" right="0.7" top="0.75" bottom="0.75" header="0.3" footer="0.3"/>
  <pageSetup fitToHeight="1" fitToWidth="1" horizontalDpi="600" verticalDpi="600" orientation="landscape" paperSize="9" scale="72" r:id="rId1"/>
  <ignoredErrors>
    <ignoredError sqref="F5" formulaRange="1"/>
    <ignoredError sqref="B17:G17 C32:E32 G32" unlockedFormula="1"/>
    <ignoredError sqref="F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G13"/>
  <sheetViews>
    <sheetView showGridLines="0" tabSelected="1" workbookViewId="0" topLeftCell="A1">
      <selection activeCell="D31" sqref="D31"/>
    </sheetView>
  </sheetViews>
  <sheetFormatPr defaultColWidth="8.8515625" defaultRowHeight="13.5" customHeight="1"/>
  <cols>
    <col min="1" max="1" width="36.421875" style="24" bestFit="1" customWidth="1"/>
    <col min="2" max="6" width="10.8515625" style="24" customWidth="1"/>
    <col min="7" max="16384" width="8.8515625" style="24" customWidth="1"/>
  </cols>
  <sheetData>
    <row r="2" spans="1:7" ht="13.5" customHeight="1">
      <c r="A2" s="49" t="s">
        <v>82</v>
      </c>
      <c r="B2" s="47" t="s">
        <v>24</v>
      </c>
      <c r="C2" s="47" t="s">
        <v>25</v>
      </c>
      <c r="D2" s="47" t="s">
        <v>26</v>
      </c>
      <c r="E2" s="47" t="s">
        <v>27</v>
      </c>
      <c r="F2" s="47" t="s">
        <v>28</v>
      </c>
      <c r="G2" s="47" t="s">
        <v>30</v>
      </c>
    </row>
    <row r="3" spans="1:7" ht="13.5" customHeight="1">
      <c r="A3" s="35" t="s">
        <v>75</v>
      </c>
      <c r="B3" s="105">
        <v>480.40000000000003</v>
      </c>
      <c r="C3" s="105">
        <v>490.8</v>
      </c>
      <c r="D3" s="105">
        <v>472.9</v>
      </c>
      <c r="E3" s="105">
        <v>492.7</v>
      </c>
      <c r="F3" s="105">
        <v>492.7</v>
      </c>
      <c r="G3" s="104">
        <v>478</v>
      </c>
    </row>
    <row r="4" spans="1:7" ht="13.5" customHeight="1">
      <c r="A4" s="35" t="s">
        <v>81</v>
      </c>
      <c r="B4" s="107">
        <v>-4.5</v>
      </c>
      <c r="C4" s="107">
        <v>-8.2</v>
      </c>
      <c r="D4" s="105">
        <v>11.4</v>
      </c>
      <c r="E4" s="105">
        <v>5.1</v>
      </c>
      <c r="F4" s="105">
        <v>5.1</v>
      </c>
      <c r="G4" s="104">
        <v>13</v>
      </c>
    </row>
    <row r="5" spans="1:7" ht="13.5" customHeight="1">
      <c r="A5" s="35" t="s">
        <v>76</v>
      </c>
      <c r="B5" s="105">
        <v>74.6</v>
      </c>
      <c r="C5" s="105">
        <v>75.2</v>
      </c>
      <c r="D5" s="105">
        <v>49</v>
      </c>
      <c r="E5" s="105">
        <v>74.6</v>
      </c>
      <c r="F5" s="105">
        <v>74.6</v>
      </c>
      <c r="G5" s="104">
        <v>63.4</v>
      </c>
    </row>
    <row r="6" spans="1:7" ht="13.5" customHeight="1">
      <c r="A6" s="35" t="s">
        <v>77</v>
      </c>
      <c r="B6" s="105">
        <v>420.8</v>
      </c>
      <c r="C6" s="105">
        <v>420.2</v>
      </c>
      <c r="D6" s="105">
        <v>419.59999999999997</v>
      </c>
      <c r="E6" s="105">
        <v>419.5</v>
      </c>
      <c r="F6" s="105">
        <v>419.5</v>
      </c>
      <c r="G6" s="104">
        <v>419</v>
      </c>
    </row>
    <row r="7" spans="1:7" ht="13.5" customHeight="1">
      <c r="A7" s="35" t="s">
        <v>78</v>
      </c>
      <c r="B7" s="106">
        <v>346.20000000000005</v>
      </c>
      <c r="C7" s="106">
        <v>345</v>
      </c>
      <c r="D7" s="106">
        <v>370.59999999999997</v>
      </c>
      <c r="E7" s="106">
        <v>344.9</v>
      </c>
      <c r="F7" s="106">
        <v>344.9</v>
      </c>
      <c r="G7" s="104">
        <v>355.6</v>
      </c>
    </row>
    <row r="8" spans="1:7" ht="13.5" customHeight="1">
      <c r="A8" s="35" t="s">
        <v>79</v>
      </c>
      <c r="B8" s="100">
        <v>16.5</v>
      </c>
      <c r="C8" s="100">
        <v>19.3</v>
      </c>
      <c r="D8" s="100">
        <v>13.1</v>
      </c>
      <c r="E8" s="100">
        <v>33.8</v>
      </c>
      <c r="F8" s="100">
        <v>33.8</v>
      </c>
      <c r="G8" s="104">
        <v>25.3</v>
      </c>
    </row>
    <row r="9" spans="1:7" ht="13.5" customHeight="1">
      <c r="A9" s="35" t="s">
        <v>80</v>
      </c>
      <c r="B9" s="103">
        <v>0.034346378018318066</v>
      </c>
      <c r="C9" s="103">
        <v>0.03932355338223309</v>
      </c>
      <c r="D9" s="103">
        <v>0.027701416790019032</v>
      </c>
      <c r="E9" s="103">
        <v>0.06860158311345646</v>
      </c>
      <c r="F9" s="103">
        <v>0.06860158311345646</v>
      </c>
      <c r="G9" s="102">
        <v>0.05292887029288703</v>
      </c>
    </row>
    <row r="10" ht="13.5" customHeight="1">
      <c r="A10" s="23"/>
    </row>
    <row r="12" ht="13.5" customHeight="1">
      <c r="A12" s="36"/>
    </row>
    <row r="13" spans="3:4" ht="13.5" customHeight="1">
      <c r="C13" s="38"/>
      <c r="D13" s="38"/>
    </row>
  </sheetData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F14A541C14BA41B3A64C41D09F77B7" ma:contentTypeVersion="15" ma:contentTypeDescription="Opprett et nytt dokument." ma:contentTypeScope="" ma:versionID="eff6ae916cda06cd2f5b091eb03700d8">
  <xsd:schema xmlns:xsd="http://www.w3.org/2001/XMLSchema" xmlns:xs="http://www.w3.org/2001/XMLSchema" xmlns:p="http://schemas.microsoft.com/office/2006/metadata/properties" xmlns:ns2="33c792ff-02e5-4fb3-b5de-6c8046ae4698" xmlns:ns3="51215a12-cd5a-4878-b45a-5da457c0ed23" targetNamespace="http://schemas.microsoft.com/office/2006/metadata/properties" ma:root="true" ma:fieldsID="2862c18cdad5d6a5b15c004b8ba5e753" ns2:_="" ns3:_="">
    <xsd:import namespace="33c792ff-02e5-4fb3-b5de-6c8046ae4698"/>
    <xsd:import namespace="51215a12-cd5a-4878-b45a-5da457c0e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792ff-02e5-4fb3-b5de-6c8046ae4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df84e09e-b6db-40c6-9fce-aa1293f5e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15a12-cd5a-4878-b45a-5da457c0ed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80a34d1-7d0b-4c1f-8be2-3b3c1f59682b}" ma:internalName="TaxCatchAll" ma:showField="CatchAllData" ma:web="51215a12-cd5a-4878-b45a-5da457c0e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c792ff-02e5-4fb3-b5de-6c8046ae4698">
      <Terms xmlns="http://schemas.microsoft.com/office/infopath/2007/PartnerControls"/>
    </lcf76f155ced4ddcb4097134ff3c332f>
    <TaxCatchAll xmlns="51215a12-cd5a-4878-b45a-5da457c0ed23" xsi:nil="true"/>
  </documentManagement>
</p:properties>
</file>

<file path=customXml/itemProps1.xml><?xml version="1.0" encoding="utf-8"?>
<ds:datastoreItem xmlns:ds="http://schemas.openxmlformats.org/officeDocument/2006/customXml" ds:itemID="{D064E32F-EC61-42E8-9F20-0109A34EFA5D}"/>
</file>

<file path=customXml/itemProps2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4E74D-DEF2-4350-8675-8369F8D100C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215a12-cd5a-4878-b45a-5da457c0ed23"/>
    <ds:schemaRef ds:uri="33c792ff-02e5-4fb3-b5de-6c8046ae46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Offshore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Bliksmark, Line</cp:lastModifiedBy>
  <dcterms:created xsi:type="dcterms:W3CDTF">2012-05-08T13:41:05Z</dcterms:created>
  <dcterms:modified xsi:type="dcterms:W3CDTF">2024-05-03T11:04:09Z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0x01010024F14A541C14BA41B3A64C41D09F77B7</vt:lpwstr>
  </property>
  <property fmtid="{D5CDD505-2E9C-101B-9397-08002B2CF9AE}" pid="3" name="MediaServiceImageTags">
    <vt:lpwstr/>
  </property>
</Properties>
</file>